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F:\OxLEP\SKILLS\COMMUNITY EMPLOYMENT PLANS\CEP Guidance and Paperwork\"/>
    </mc:Choice>
  </mc:AlternateContent>
  <xr:revisionPtr revIDLastSave="0" documentId="8_{10162CF7-69BF-449B-BAAE-4D54C1CBA40C}" xr6:coauthVersionLast="47" xr6:coauthVersionMax="47" xr10:uidLastSave="{00000000-0000-0000-0000-000000000000}"/>
  <bookViews>
    <workbookView xWindow="20370" yWindow="-120" windowWidth="29040" windowHeight="15840" activeTab="4" xr2:uid="{6BA02610-C169-469E-8A6D-10A6F97ED74F}"/>
  </bookViews>
  <sheets>
    <sheet name="Guidance" sheetId="2" r:id="rId1"/>
    <sheet name="CEP Quarterly Monitoring" sheetId="1" r:id="rId2"/>
    <sheet name="STC Codes " sheetId="5" state="hidden" r:id="rId3"/>
    <sheet name="Oxfordshire Skills Priorities" sheetId="4" r:id="rId4"/>
    <sheet name="Proxy Value Explanations"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1" i="1" l="1"/>
  <c r="Q33" i="1"/>
  <c r="Q22" i="1"/>
  <c r="Q13" i="1"/>
  <c r="Q11" i="1"/>
  <c r="Q60" i="1"/>
  <c r="Q64" i="1"/>
  <c r="Q55" i="1" l="1"/>
  <c r="Q50" i="1"/>
  <c r="Q15" i="1" l="1"/>
  <c r="Q18" i="1"/>
  <c r="E70" i="1"/>
  <c r="J70" i="1" l="1"/>
</calcChain>
</file>

<file path=xl/sharedStrings.xml><?xml version="1.0" encoding="utf-8"?>
<sst xmlns="http://schemas.openxmlformats.org/spreadsheetml/2006/main" count="2704" uniqueCount="2689">
  <si>
    <t xml:space="preserve">Instructions and Definitions </t>
  </si>
  <si>
    <t xml:space="preserve">1
</t>
  </si>
  <si>
    <t xml:space="preserve">Complete monitoring template for each quarter of development's build period: Jan-Mar; April-June; July-September; October-December or as agreed with the Local Planning Authority. </t>
  </si>
  <si>
    <t xml:space="preserve">Report figures as agreed with your local Economic Development lead and relevant stakeholders. </t>
  </si>
  <si>
    <t xml:space="preserve">Use Oxfordshire Insight to see if apprentice lives within a priority ward as identified within priority wards listed below. </t>
  </si>
  <si>
    <t>Postcodes | Oxfordshire Insight</t>
  </si>
  <si>
    <t>Priority Wards</t>
  </si>
  <si>
    <t>Abingdon Caldecott 08C</t>
  </si>
  <si>
    <t>Blackbird Leys 17A</t>
  </si>
  <si>
    <t>Banbury Cross &amp; Neithrop 03D</t>
  </si>
  <si>
    <t>Blackbird Leys 17B</t>
  </si>
  <si>
    <t>Banbury Cross &amp; Neithrop 04A</t>
  </si>
  <si>
    <t>Blackbird Leys 18A</t>
  </si>
  <si>
    <t>Banbury Grimsbury &amp; Hightown 04G</t>
  </si>
  <si>
    <t>Carfax &amp; Jericho 08B</t>
  </si>
  <si>
    <t>Banbury Ruscote 05A</t>
  </si>
  <si>
    <t>Littlemore 16A</t>
  </si>
  <si>
    <t>Banbury Ruscote 05B</t>
  </si>
  <si>
    <t>Northfield Brook 17D</t>
  </si>
  <si>
    <t>Banbury Ruscote 05F</t>
  </si>
  <si>
    <t xml:space="preserve">Northfield Brook 18B
</t>
  </si>
  <si>
    <t>Barton &amp; Sandhills 05B</t>
  </si>
  <si>
    <t>Northfield Brook 18C</t>
  </si>
  <si>
    <t>Rose Hill and Iffley 16E</t>
  </si>
  <si>
    <t xml:space="preserve">Guidance </t>
  </si>
  <si>
    <t>Proxy Value Explanation</t>
  </si>
  <si>
    <r>
      <rPr>
        <b/>
        <sz val="11"/>
        <color theme="0"/>
        <rFont val="Adelle Light"/>
        <family val="3"/>
      </rPr>
      <t>Monitoring Outcome 1:</t>
    </r>
    <r>
      <rPr>
        <sz val="11"/>
        <color theme="0"/>
        <rFont val="Adelle Light"/>
        <family val="3"/>
      </rPr>
      <t xml:space="preserve"> </t>
    </r>
  </si>
  <si>
    <t xml:space="preserve">This is the value of contracts or spend with local businesses in Oxfordshire. A company is considered local if it has an office operating within the region. </t>
  </si>
  <si>
    <t xml:space="preserve">See National TOM 18 for Proxy Value Explanation. The spreadsheet contains the proxy value for the construction industry within Oxfordshire region. </t>
  </si>
  <si>
    <t xml:space="preserve">Monitoring Outcome 2: </t>
  </si>
  <si>
    <t xml:space="preserve">Number of full-time equivalent employees hired either directly or through the supply chain. Only count employees who live within Oxfordshire. Oxfordshire postcodes can be checked using the postcode checker and you may be asked to provide the first half of postcodes as evidence (i.e. OX11, SN6 etc.). For the employee to be included within the monitoring, the majority of their work should be associated with the development site (i.e. either working on site or completing project work for the development, but may be working from home or associated office). 
A Full-Time Equivalent (FTE)  of 1, equates to 1 person employed full-time hours (at least 35 hours) per week. Convert part-time workers to an FTE equivalant (this also applies to FTE workers who are only working for 1 or 2 months). Example 1: an employee working full-time hours for 4 months on the contract equates to 0.25 FTE. Example 2: A part-time worker employed 3 days per week over the course of 4 months equates to 0.15 FTE. Example 3: 4 people employed full time for 4 months equates to 1.3 FTE. 
</t>
  </si>
  <si>
    <t>See National TOM 1b for Proxy Value Explanation.</t>
  </si>
  <si>
    <t xml:space="preserve">Monitoring Outcome 3: </t>
  </si>
  <si>
    <t xml:space="preserve">Only include spend with local voluntary, community and social enterprises (VCSEs). This monitoring outcome calculates the additional social value from this spend. </t>
  </si>
  <si>
    <t xml:space="preserve">See National TOM 14 on Proxy Value Explanations tab.
</t>
  </si>
  <si>
    <t xml:space="preserve">Monitoring Outcome 4: </t>
  </si>
  <si>
    <t xml:space="preserve">Number of staff hours spent preparing and delivering support to local schools and further education colleges - this can include travel time to destination. </t>
  </si>
  <si>
    <t>See National TOM 8 on Proxy Value Explanations tab.</t>
  </si>
  <si>
    <t xml:space="preserve">Monitoring Outcome 5: </t>
  </si>
  <si>
    <t xml:space="preserve">Number of weeks of apprenticeships or T Levels completed or supported by the development. A week is counted as 35 hours of an apprentice either learning or working and the development is considered their main workplace for learning or working. For example, if an apprentice completes 2 days of training or approximately 14 hours on site then this would equate to 0.4 weeks. </t>
  </si>
  <si>
    <t>See National TOM 10 on Proxy Value Explanations tab.</t>
  </si>
  <si>
    <t xml:space="preserve">Monitoring Outcome 6: </t>
  </si>
  <si>
    <t xml:space="preserve">Number of weeks of training completed or supported by the development. A week is counted as 35 hours of learning, study or working. The development is should be considered the main place for training. If the developer is funding training offsite which benefits local employment or training causes, this should be included in monitoring outcome 10. </t>
  </si>
  <si>
    <t xml:space="preserve">See National TOM 9 on Proxy Value Explanations tab.
</t>
  </si>
  <si>
    <t xml:space="preserve">Monitoring Outcome 7: </t>
  </si>
  <si>
    <t>This is the number of meaningful work placements for either adults or young people (aged 16+). A meaningful work placement is at least 5 working days. Placements can be offered informally by a company or in partnership with Skills Programmes (e.g. work experience placements to support formal Skills Programmes such as Sector Based Work Academies)</t>
  </si>
  <si>
    <t xml:space="preserve">See National TOM 12 on Proxy Value Explanations.
</t>
  </si>
  <si>
    <t>Monitoring Outcome 8:</t>
  </si>
  <si>
    <t xml:space="preserve">Enter a monetary value for resources or equipment donated to VCSEs (Voluntary, Charities and Social Enterprises). Do not double count with donations or contributions to local community projects as defined in Monitoring Outcome 11. </t>
  </si>
  <si>
    <t>See National TOM 16 on Proxy Value Explanations.</t>
  </si>
  <si>
    <t>Monitoring Outcome 9:</t>
  </si>
  <si>
    <t xml:space="preserve">Number of staff hours voluntarily donated to support VCSEs  (Charities and Social Enterprises). This should exclude expert business advice which can be recorded below for Monitoring Outcome 10. </t>
  </si>
  <si>
    <t xml:space="preserve">See National TOM 17 on Proxy Vale Explanations tab.
</t>
  </si>
  <si>
    <t>Monitoring Outcome 10:</t>
  </si>
  <si>
    <t>Number of staff expert hours dedicated to supporting VCSEs through volunteering hours. Only include hours which are used to provide expert advice (financial advice/legal advice/HR advice/engineering or design advice).</t>
  </si>
  <si>
    <t>See National TOM 15 on Proxy Value explanations tab.</t>
  </si>
  <si>
    <t>Monitoring Outcome 11:</t>
  </si>
  <si>
    <t xml:space="preserve">Value of donations or contributions to local community projects for employment, training, skills and education purposes. This can include donations or contributions to local schools, local community projects, further education providers; i.e organisations which aren't considered within the voluntary, charity or social enterpise sectors. </t>
  </si>
  <si>
    <t>See National TOM 28 on Proxy Value explanations tab.</t>
  </si>
  <si>
    <t>Attribution:
(accessed 20/03/2023)</t>
  </si>
  <si>
    <t>Title: National TOMs Framework
Author: Social Value Portal Ltd
Source: socialvalueportal.com
License: Creative Commons Attribution-NonCommercial-NoDerivatives 4.0 International License</t>
  </si>
  <si>
    <t>Author: Social Value Portal Ltd</t>
  </si>
  <si>
    <t>Source: socialvalueportal.com</t>
  </si>
  <si>
    <t>License: Creative Commons Attribution-NonCommercial-NoDerivatives 4.0 International License</t>
  </si>
  <si>
    <t xml:space="preserve">Community Employment Plan - Quarterly Monitoring </t>
  </si>
  <si>
    <t>Site Name</t>
  </si>
  <si>
    <t>Project Start Date</t>
  </si>
  <si>
    <t>Project Value</t>
  </si>
  <si>
    <t>Project Estimate End Date</t>
  </si>
  <si>
    <t>Contact Name</t>
  </si>
  <si>
    <t>Email</t>
  </si>
  <si>
    <t>Local Labour, Supply Chain and Procurement</t>
  </si>
  <si>
    <t>Monitoring Outcome 1</t>
  </si>
  <si>
    <t>Total amount £ spent in local supply chain (spend with Oxfordshire only businesses and social enterprises)</t>
  </si>
  <si>
    <t>Monitoring Outcome 2</t>
  </si>
  <si>
    <t>No. of Full-Time Equivalent hired or retained for the duration of the contract (Oxfordshire employees only)</t>
  </si>
  <si>
    <t xml:space="preserve">Monitoring Outcome 3 </t>
  </si>
  <si>
    <t xml:space="preserve">Total amount £ spent in Oxfordshire Social Enterprise Companies </t>
  </si>
  <si>
    <t>Engaging with Education</t>
  </si>
  <si>
    <t xml:space="preserve">Monitoring Outcome 4 </t>
  </si>
  <si>
    <t xml:space="preserve">No. of staff hours spent on local school and college visits supporting pupils </t>
  </si>
  <si>
    <t xml:space="preserve">Apprenticeships and Training Opportunities </t>
  </si>
  <si>
    <t>Monitoring Outcome 5</t>
  </si>
  <si>
    <t>No. of weeks of apprenticeships or T Levels completed on the development (either directly or via supply chain)</t>
  </si>
  <si>
    <t xml:space="preserve">Total </t>
  </si>
  <si>
    <t>Company Name</t>
  </si>
  <si>
    <t>Company Postcode</t>
  </si>
  <si>
    <t>Apprenticeship or T Level Course Name</t>
  </si>
  <si>
    <t>Apprenticeship Code</t>
  </si>
  <si>
    <t>Level</t>
  </si>
  <si>
    <t>Training Provider</t>
  </si>
  <si>
    <t>No. of weeks completed</t>
  </si>
  <si>
    <t xml:space="preserve">Is this the first apprenticeship created by the company? </t>
  </si>
  <si>
    <t>Age banding of apprentice</t>
  </si>
  <si>
    <t xml:space="preserve">Does the apprentice live in Oxfordshire? </t>
  </si>
  <si>
    <t>Does the apprentice live in a priority area?</t>
  </si>
  <si>
    <t>Monitoring Outcome 6</t>
  </si>
  <si>
    <t>No. of weeks of training opportunities completed on the development (BTEC, NVQ/HNC 2+) either directly or via the supply chain</t>
  </si>
  <si>
    <t>Total</t>
  </si>
  <si>
    <t xml:space="preserve">Qualification title </t>
  </si>
  <si>
    <t>Course code (if applicable)</t>
  </si>
  <si>
    <t>Age banding of recipient</t>
  </si>
  <si>
    <t xml:space="preserve">Does the recipient live in Oxfordshire? </t>
  </si>
  <si>
    <t>Does the recipient live in a priority area?</t>
  </si>
  <si>
    <t>Monitoring Outcome 7</t>
  </si>
  <si>
    <t>No. of meaningful work placement weeks, either directly or via the supply chain</t>
  </si>
  <si>
    <t>Type of placement</t>
  </si>
  <si>
    <t>Inclusive Economy and Communities</t>
  </si>
  <si>
    <t>Monitoring Outcome 8</t>
  </si>
  <si>
    <t xml:space="preserve">Value of donations (equipment, resources) to VCSEs (Social Enterprises, Charities) </t>
  </si>
  <si>
    <t xml:space="preserve">Enter details of donation here </t>
  </si>
  <si>
    <t>Monitoring Outcome 9</t>
  </si>
  <si>
    <t>No. of staff hours voluntarily donated to support VCSEs (Social Enterprises, Charities)</t>
  </si>
  <si>
    <t>Enter details of volunteering here</t>
  </si>
  <si>
    <t>Monitoring Outcome 10</t>
  </si>
  <si>
    <t>No. of hours of expert business advice provided to VCSEs (Social Enterprises, Charitites)</t>
  </si>
  <si>
    <t>Monitoring Outcome 11</t>
  </si>
  <si>
    <t xml:space="preserve">Value of donations to other employment, training, skills and education projects (schools, further education colleges, adult learning) </t>
  </si>
  <si>
    <t>Total Local Economic Value</t>
  </si>
  <si>
    <t>Total Social Value</t>
  </si>
  <si>
    <t>Apprenticeship Standards accurate as of 22 March 2023</t>
  </si>
  <si>
    <t>Apprenticeship Ref</t>
  </si>
  <si>
    <t>Apprenticeship Name</t>
  </si>
  <si>
    <t>T-Level Course</t>
  </si>
  <si>
    <t>ST0152</t>
  </si>
  <si>
    <t>Installation electrician and maintenance electrician</t>
  </si>
  <si>
    <t>Agriculture, Land Management and Production</t>
  </si>
  <si>
    <r>
      <rPr>
        <b/>
        <sz val="11"/>
        <color theme="1"/>
        <rFont val="Calibri"/>
        <family val="2"/>
        <scheme val="minor"/>
      </rPr>
      <t>T-Level</t>
    </r>
    <r>
      <rPr>
        <sz val="11"/>
        <color theme="1"/>
        <rFont val="Calibri"/>
        <family val="2"/>
        <scheme val="minor"/>
      </rPr>
      <t xml:space="preserve"> - Agriculture, Land Management and Production</t>
    </r>
  </si>
  <si>
    <t>ST0156</t>
  </si>
  <si>
    <t>Power network craftsperson</t>
  </si>
  <si>
    <t>Management and Administration</t>
  </si>
  <si>
    <r>
      <rPr>
        <b/>
        <sz val="11"/>
        <color theme="1"/>
        <rFont val="Calibri"/>
        <family val="2"/>
        <scheme val="minor"/>
      </rPr>
      <t>T-Level</t>
    </r>
    <r>
      <rPr>
        <sz val="11"/>
        <color theme="1"/>
        <rFont val="Calibri"/>
        <family val="2"/>
        <scheme val="minor"/>
      </rPr>
      <t xml:space="preserve"> - Management and Administration</t>
    </r>
  </si>
  <si>
    <t>ST0184</t>
  </si>
  <si>
    <t>Relationship manager (banking)</t>
  </si>
  <si>
    <t>Building Services Engineering for Construction</t>
  </si>
  <si>
    <r>
      <rPr>
        <b/>
        <sz val="11"/>
        <color theme="1"/>
        <rFont val="Calibri"/>
        <family val="2"/>
        <scheme val="minor"/>
      </rPr>
      <t>T-Level</t>
    </r>
    <r>
      <rPr>
        <sz val="11"/>
        <color theme="1"/>
        <rFont val="Calibri"/>
        <family val="2"/>
        <scheme val="minor"/>
      </rPr>
      <t xml:space="preserve"> - Building Services Engineering for Construction</t>
    </r>
  </si>
  <si>
    <t>ST0177</t>
  </si>
  <si>
    <t>Financial services administrator</t>
  </si>
  <si>
    <t>Design, Surveying and Planning for Construction</t>
  </si>
  <si>
    <r>
      <rPr>
        <b/>
        <sz val="11"/>
        <color theme="1"/>
        <rFont val="Calibri"/>
        <family val="2"/>
        <scheme val="minor"/>
      </rPr>
      <t>T-Level</t>
    </r>
    <r>
      <rPr>
        <sz val="11"/>
        <color theme="1"/>
        <rFont val="Calibri"/>
        <family val="2"/>
        <scheme val="minor"/>
      </rPr>
      <t xml:space="preserve"> - Design, Surveying and Planning for Construction</t>
    </r>
  </si>
  <si>
    <t>ST0023</t>
  </si>
  <si>
    <t>Control technical support engineer</t>
  </si>
  <si>
    <t>Onsite Construction</t>
  </si>
  <si>
    <r>
      <rPr>
        <b/>
        <sz val="11"/>
        <color theme="1"/>
        <rFont val="Calibri"/>
        <family val="2"/>
        <scheme val="minor"/>
      </rPr>
      <t>T-Level</t>
    </r>
    <r>
      <rPr>
        <sz val="11"/>
        <color theme="1"/>
        <rFont val="Calibri"/>
        <family val="2"/>
        <scheme val="minor"/>
      </rPr>
      <t xml:space="preserve"> - Onsite Construction</t>
    </r>
  </si>
  <si>
    <t>ST0024</t>
  </si>
  <si>
    <t>Electrical or electronic technical support engineer (degree)</t>
  </si>
  <si>
    <t>Digital Business Services</t>
  </si>
  <si>
    <r>
      <rPr>
        <b/>
        <sz val="11"/>
        <color theme="1"/>
        <rFont val="Calibri"/>
        <family val="2"/>
        <scheme val="minor"/>
      </rPr>
      <t>T-Level</t>
    </r>
    <r>
      <rPr>
        <sz val="11"/>
        <color theme="1"/>
        <rFont val="Calibri"/>
        <family val="2"/>
        <scheme val="minor"/>
      </rPr>
      <t xml:space="preserve"> - Digital Business Services</t>
    </r>
  </si>
  <si>
    <t>ST0025</t>
  </si>
  <si>
    <t>Manufacturing engineer (degree)</t>
  </si>
  <si>
    <t>Digital Production, Design and Development</t>
  </si>
  <si>
    <r>
      <rPr>
        <b/>
        <sz val="11"/>
        <color theme="1"/>
        <rFont val="Calibri"/>
        <family val="2"/>
        <scheme val="minor"/>
      </rPr>
      <t xml:space="preserve">T-Level </t>
    </r>
    <r>
      <rPr>
        <sz val="11"/>
        <color theme="1"/>
        <rFont val="Calibri"/>
        <family val="2"/>
        <scheme val="minor"/>
      </rPr>
      <t>- Digital Production, Design and Development</t>
    </r>
  </si>
  <si>
    <t>ST0027</t>
  </si>
  <si>
    <t>Product design and development engineer (degree)</t>
  </si>
  <si>
    <t>Digital Support Services</t>
  </si>
  <si>
    <r>
      <rPr>
        <b/>
        <sz val="11"/>
        <color theme="1"/>
        <rFont val="Calibri"/>
        <family val="2"/>
        <scheme val="minor"/>
      </rPr>
      <t>T-Level</t>
    </r>
    <r>
      <rPr>
        <sz val="11"/>
        <color theme="1"/>
        <rFont val="Calibri"/>
        <family val="2"/>
        <scheme val="minor"/>
      </rPr>
      <t xml:space="preserve"> - Digital Support Services</t>
    </r>
  </si>
  <si>
    <t>ST0250</t>
  </si>
  <si>
    <t>Science manufacturing technician</t>
  </si>
  <si>
    <t>Design and Development for Engineering and Manufacturing</t>
  </si>
  <si>
    <r>
      <rPr>
        <b/>
        <sz val="11"/>
        <color theme="1"/>
        <rFont val="Calibri"/>
        <family val="2"/>
        <scheme val="minor"/>
      </rPr>
      <t xml:space="preserve">T-Level </t>
    </r>
    <r>
      <rPr>
        <sz val="11"/>
        <color theme="1"/>
        <rFont val="Calibri"/>
        <family val="2"/>
        <scheme val="minor"/>
      </rPr>
      <t>- Design and Development for Engineering and Manufacturing</t>
    </r>
  </si>
  <si>
    <t>ST0110</t>
  </si>
  <si>
    <t>Dental laboratory assistant</t>
  </si>
  <si>
    <t>Maintenance, Installation and Repair for Engineering and Manufacturing</t>
  </si>
  <si>
    <r>
      <rPr>
        <b/>
        <sz val="11"/>
        <color theme="1"/>
        <rFont val="Calibri"/>
        <family val="2"/>
        <scheme val="minor"/>
      </rPr>
      <t>T-Level</t>
    </r>
    <r>
      <rPr>
        <sz val="11"/>
        <color theme="1"/>
        <rFont val="Calibri"/>
        <family val="2"/>
        <scheme val="minor"/>
      </rPr>
      <t xml:space="preserve"> - Maintenance, Installation and Repair for Engineering and Manufacturing</t>
    </r>
  </si>
  <si>
    <t>ST0209</t>
  </si>
  <si>
    <t>Golf greenkeeper</t>
  </si>
  <si>
    <t>Engineering, Manufacturing, Processing and Control</t>
  </si>
  <si>
    <r>
      <rPr>
        <b/>
        <sz val="11"/>
        <color theme="1"/>
        <rFont val="Calibri"/>
        <family val="2"/>
        <scheme val="minor"/>
      </rPr>
      <t xml:space="preserve">T-Level </t>
    </r>
    <r>
      <rPr>
        <sz val="11"/>
        <color theme="1"/>
        <rFont val="Calibri"/>
        <family val="2"/>
        <scheme val="minor"/>
      </rPr>
      <t>- Engineering, Manufacturing, Processing and Control</t>
    </r>
  </si>
  <si>
    <t>ST0285</t>
  </si>
  <si>
    <t>Junior journalist</t>
  </si>
  <si>
    <t>Education and Early Years</t>
  </si>
  <si>
    <r>
      <rPr>
        <b/>
        <sz val="11"/>
        <color theme="1"/>
        <rFont val="Calibri"/>
        <family val="2"/>
        <scheme val="minor"/>
      </rPr>
      <t>T-Level</t>
    </r>
    <r>
      <rPr>
        <sz val="11"/>
        <color theme="1"/>
        <rFont val="Calibri"/>
        <family val="2"/>
        <scheme val="minor"/>
      </rPr>
      <t xml:space="preserve"> - Education and Early Years</t>
    </r>
  </si>
  <si>
    <t>ST0158</t>
  </si>
  <si>
    <t>Dual fuel smart meter installer</t>
  </si>
  <si>
    <t>Health</t>
  </si>
  <si>
    <r>
      <rPr>
        <b/>
        <sz val="11"/>
        <color theme="1"/>
        <rFont val="Calibri"/>
        <family val="2"/>
        <scheme val="minor"/>
      </rPr>
      <t>T-Level</t>
    </r>
    <r>
      <rPr>
        <sz val="11"/>
        <color theme="1"/>
        <rFont val="Calibri"/>
        <family val="2"/>
        <scheme val="minor"/>
      </rPr>
      <t xml:space="preserve"> - Health</t>
    </r>
  </si>
  <si>
    <t>ST0160</t>
  </si>
  <si>
    <t>Water process technician</t>
  </si>
  <si>
    <t>Healthcare Science</t>
  </si>
  <si>
    <r>
      <rPr>
        <b/>
        <sz val="11"/>
        <color theme="1"/>
        <rFont val="Calibri"/>
        <family val="2"/>
        <scheme val="minor"/>
      </rPr>
      <t xml:space="preserve">T-Level </t>
    </r>
    <r>
      <rPr>
        <sz val="11"/>
        <color theme="1"/>
        <rFont val="Calibri"/>
        <family val="2"/>
        <scheme val="minor"/>
      </rPr>
      <t>- Healthcare Science</t>
    </r>
  </si>
  <si>
    <t>ST0178</t>
  </si>
  <si>
    <t>Financial services customer adviser</t>
  </si>
  <si>
    <t>Science</t>
  </si>
  <si>
    <r>
      <rPr>
        <b/>
        <sz val="11"/>
        <color theme="1"/>
        <rFont val="Calibri"/>
        <family val="2"/>
        <scheme val="minor"/>
      </rPr>
      <t>T-Level</t>
    </r>
    <r>
      <rPr>
        <sz val="11"/>
        <color theme="1"/>
        <rFont val="Calibri"/>
        <family val="2"/>
        <scheme val="minor"/>
      </rPr>
      <t xml:space="preserve"> - Science</t>
    </r>
  </si>
  <si>
    <t>ST0179</t>
  </si>
  <si>
    <t>Investment operations administrator</t>
  </si>
  <si>
    <t>Accounting</t>
  </si>
  <si>
    <r>
      <rPr>
        <b/>
        <sz val="11"/>
        <color theme="1"/>
        <rFont val="Calibri"/>
        <family val="2"/>
        <scheme val="minor"/>
      </rPr>
      <t xml:space="preserve">T-Level </t>
    </r>
    <r>
      <rPr>
        <sz val="11"/>
        <color theme="1"/>
        <rFont val="Calibri"/>
        <family val="2"/>
        <scheme val="minor"/>
      </rPr>
      <t>- Accounting</t>
    </r>
  </si>
  <si>
    <t>ST0185</t>
  </si>
  <si>
    <t>Senior financial services customer adviser</t>
  </si>
  <si>
    <t>Finance</t>
  </si>
  <si>
    <r>
      <rPr>
        <b/>
        <sz val="11"/>
        <color theme="1"/>
        <rFont val="Calibri"/>
        <family val="2"/>
        <scheme val="minor"/>
      </rPr>
      <t xml:space="preserve">T-Level </t>
    </r>
    <r>
      <rPr>
        <sz val="11"/>
        <color theme="1"/>
        <rFont val="Calibri"/>
        <family val="2"/>
        <scheme val="minor"/>
      </rPr>
      <t>- Finance</t>
    </r>
  </si>
  <si>
    <t>ST0187</t>
  </si>
  <si>
    <t>Workplace pensions (administrator or consultant)</t>
  </si>
  <si>
    <t>Legal Services</t>
  </si>
  <si>
    <r>
      <rPr>
        <b/>
        <sz val="11"/>
        <color theme="1"/>
        <rFont val="Calibri"/>
        <family val="2"/>
        <scheme val="minor"/>
      </rPr>
      <t>T-Level</t>
    </r>
    <r>
      <rPr>
        <sz val="11"/>
        <color theme="1"/>
        <rFont val="Calibri"/>
        <family val="2"/>
        <scheme val="minor"/>
      </rPr>
      <t xml:space="preserve"> - Legal Services</t>
    </r>
  </si>
  <si>
    <t>ST0181</t>
  </si>
  <si>
    <t>Investment operations technician</t>
  </si>
  <si>
    <t>Apprenticeship - Installation electrician and maintenance electrician</t>
  </si>
  <si>
    <t>ST0292</t>
  </si>
  <si>
    <t>Nuclear welding inspection technician</t>
  </si>
  <si>
    <t>Apprenticeship - Power network craftsperson</t>
  </si>
  <si>
    <t>ST0314</t>
  </si>
  <si>
    <t>Public service operational delivery officer</t>
  </si>
  <si>
    <t>Apprenticeship - Relationship manager (banking)</t>
  </si>
  <si>
    <t>ST0010</t>
  </si>
  <si>
    <t>Aerospace engineer (degree)</t>
  </si>
  <si>
    <t>Apprenticeship - Financial services administrator</t>
  </si>
  <si>
    <t>ST0013</t>
  </si>
  <si>
    <t>Aerospace software development engineer (degree)</t>
  </si>
  <si>
    <t>Apprenticeship - Control technical support engineer</t>
  </si>
  <si>
    <t>ST0100</t>
  </si>
  <si>
    <t>Conveyancing technician</t>
  </si>
  <si>
    <t>Apprenticeship - Electrical or electronic technical support engineer (degree)</t>
  </si>
  <si>
    <t>ST0101</t>
  </si>
  <si>
    <t>Licensed conveyancer</t>
  </si>
  <si>
    <t>Apprenticeship - Manufacturing engineer (degree)</t>
  </si>
  <si>
    <t>ST0244</t>
  </si>
  <si>
    <t>Chartered legal executive</t>
  </si>
  <si>
    <t>Apprenticeship - Product design and development engineer (degree)</t>
  </si>
  <si>
    <t>ST0245</t>
  </si>
  <si>
    <t>Paralegal</t>
  </si>
  <si>
    <t>Apprenticeship - Science manufacturing technician</t>
  </si>
  <si>
    <t>ST0246</t>
  </si>
  <si>
    <t>Solicitor</t>
  </si>
  <si>
    <t>Apprenticeship - Dental laboratory assistant</t>
  </si>
  <si>
    <t>ST0247</t>
  </si>
  <si>
    <t>Laboratory scientist</t>
  </si>
  <si>
    <t>Apprenticeship - Golf greenkeeper</t>
  </si>
  <si>
    <t>ST0249</t>
  </si>
  <si>
    <t>Science industry maintenance technician</t>
  </si>
  <si>
    <t>Apprenticeship - Junior journalist</t>
  </si>
  <si>
    <t>ST0290</t>
  </si>
  <si>
    <t>Nuclear health physics monitor</t>
  </si>
  <si>
    <t>Apprenticeship - Dual fuel smart meter installer</t>
  </si>
  <si>
    <t>ST0289</t>
  </si>
  <si>
    <t>Nuclear scientist and nuclear engineer (integrated degree)</t>
  </si>
  <si>
    <t>Apprenticeship - Water process technician</t>
  </si>
  <si>
    <t>ST0183</t>
  </si>
  <si>
    <t>Paraplanner</t>
  </si>
  <si>
    <t>Apprenticeship - Financial services customer adviser</t>
  </si>
  <si>
    <t>ST0322</t>
  </si>
  <si>
    <t>Refrigeration air conditioning and heat pump engineering technician</t>
  </si>
  <si>
    <t>Apprenticeship - Investment operations administrator</t>
  </si>
  <si>
    <t>ST0332</t>
  </si>
  <si>
    <t>Surveying technician</t>
  </si>
  <si>
    <t>Apprenticeship - Senior financial services customer adviser</t>
  </si>
  <si>
    <t>ST0159</t>
  </si>
  <si>
    <t>Utilities engineering technician</t>
  </si>
  <si>
    <t>Apprenticeship - Workplace pensions (administrator or consultant)</t>
  </si>
  <si>
    <t>ST0078</t>
  </si>
  <si>
    <t>Butcher</t>
  </si>
  <si>
    <t>Apprenticeship - Investment operations technician</t>
  </si>
  <si>
    <t>ST0205</t>
  </si>
  <si>
    <t>Gas network craftsperson</t>
  </si>
  <si>
    <t>Apprenticeship - Nuclear welding inspection technician</t>
  </si>
  <si>
    <t>ST0033</t>
  </si>
  <si>
    <t>Motor vehicle service and maintenance technician (light vehicle)</t>
  </si>
  <si>
    <t>Apprenticeship - Public service operational delivery officer</t>
  </si>
  <si>
    <t>ST0182</t>
  </si>
  <si>
    <t>Mortgage adviser</t>
  </si>
  <si>
    <t>Apprenticeship - Aerospace engineer (degree)</t>
  </si>
  <si>
    <t>ST0241</t>
  </si>
  <si>
    <t>Insurance professional</t>
  </si>
  <si>
    <t>Apprenticeship - Aerospace software development engineer (degree)</t>
  </si>
  <si>
    <t>ST0235</t>
  </si>
  <si>
    <t>Housing and property management assistant</t>
  </si>
  <si>
    <t>Apprenticeship - Conveyancing technician</t>
  </si>
  <si>
    <t>ST0236</t>
  </si>
  <si>
    <t>Senior housing and property management</t>
  </si>
  <si>
    <t>Apprenticeship - Licensed conveyancer</t>
  </si>
  <si>
    <t>ST0288</t>
  </si>
  <si>
    <t>Non-destructive testing engineering technician</t>
  </si>
  <si>
    <t>Apprenticeship - Chartered legal executive</t>
  </si>
  <si>
    <t>ST0242</t>
  </si>
  <si>
    <t>Land-based service engineer</t>
  </si>
  <si>
    <t>Apprenticeship - Paralegal</t>
  </si>
  <si>
    <t>ST0256</t>
  </si>
  <si>
    <t>Live event rigger</t>
  </si>
  <si>
    <t>Apprenticeship - Solicitor</t>
  </si>
  <si>
    <t>ST0055</t>
  </si>
  <si>
    <t>Bespoke tailor and cutter</t>
  </si>
  <si>
    <t>Apprenticeship - Laboratory scientist</t>
  </si>
  <si>
    <t>ST0155</t>
  </si>
  <si>
    <t>Gas engineering operative</t>
  </si>
  <si>
    <t>Apprenticeship - Science industry maintenance technician</t>
  </si>
  <si>
    <t>ST0342</t>
  </si>
  <si>
    <t>Outside broadcasting engineer (integrated degree)</t>
  </si>
  <si>
    <t>Apprenticeship - Nuclear health physics monitor</t>
  </si>
  <si>
    <t>ST0059</t>
  </si>
  <si>
    <t>Boatbuilder</t>
  </si>
  <si>
    <t>Apprenticeship - Nuclear scientist and nuclear engineer (integrated degree)</t>
  </si>
  <si>
    <t>ST0176</t>
  </si>
  <si>
    <t>Credit controller and collector</t>
  </si>
  <si>
    <t>Apprenticeship - Paraplanner</t>
  </si>
  <si>
    <t>ST0122</t>
  </si>
  <si>
    <t>Digital marketer</t>
  </si>
  <si>
    <t>Apprenticeship - Refrigeration air conditioning and heat pump engineering technician</t>
  </si>
  <si>
    <t>ST0114</t>
  </si>
  <si>
    <t>Cyber intrusion analyst</t>
  </si>
  <si>
    <t>Apprenticeship - Surveying technician</t>
  </si>
  <si>
    <t>ST0131</t>
  </si>
  <si>
    <t>Unified communications trouble shooter</t>
  </si>
  <si>
    <t>Apprenticeship - Utilities engineering technician</t>
  </si>
  <si>
    <t>ST0125</t>
  </si>
  <si>
    <t>Infrastructure technician</t>
  </si>
  <si>
    <t>Apprenticeship - Butcher</t>
  </si>
  <si>
    <t>ST0273</t>
  </si>
  <si>
    <t>Junior management consultant</t>
  </si>
  <si>
    <t>Apprenticeship - Gas network craftsperson</t>
  </si>
  <si>
    <t>ST0347</t>
  </si>
  <si>
    <t>Junior 2D artist (visual effects)</t>
  </si>
  <si>
    <t>Apprenticeship - Motor vehicle service and maintenance technician (light vehicle)</t>
  </si>
  <si>
    <t>ST0346</t>
  </si>
  <si>
    <t>Assistant technical director (visual effects)</t>
  </si>
  <si>
    <t>Apprenticeship - Mortgage adviser</t>
  </si>
  <si>
    <t>ST0038</t>
  </si>
  <si>
    <t>Aviation ground specialist</t>
  </si>
  <si>
    <t>Apprenticeship - Insurance professional</t>
  </si>
  <si>
    <t>ST0037</t>
  </si>
  <si>
    <t>Aviation ground operative</t>
  </si>
  <si>
    <t>Apprenticeship - Housing and property management assistant</t>
  </si>
  <si>
    <t>ST0316</t>
  </si>
  <si>
    <t>Rail engineering advanced technician</t>
  </si>
  <si>
    <t>Apprenticeship - Senior housing and property management</t>
  </si>
  <si>
    <t>ST0318</t>
  </si>
  <si>
    <t>Rail engineering technician</t>
  </si>
  <si>
    <t>Apprenticeship - Non-destructive testing engineering technician</t>
  </si>
  <si>
    <t>ST0317</t>
  </si>
  <si>
    <t>Rail engineering operative</t>
  </si>
  <si>
    <t>Apprenticeship - Land-based service engineer</t>
  </si>
  <si>
    <t>ST0164</t>
  </si>
  <si>
    <t>Engineering design and draughtsperson</t>
  </si>
  <si>
    <t>Apprenticeship - Live event rigger</t>
  </si>
  <si>
    <t>ST0350</t>
  </si>
  <si>
    <t>Multi-positional welder (arc processes)</t>
  </si>
  <si>
    <t>Apprenticeship - Bespoke tailor and cutter</t>
  </si>
  <si>
    <t>ST0233</t>
  </si>
  <si>
    <t>Hospitality team member</t>
  </si>
  <si>
    <t>Apprenticeship - Gas engineering operative</t>
  </si>
  <si>
    <t>ST0124</t>
  </si>
  <si>
    <t>Cyber security technologist</t>
  </si>
  <si>
    <t>Apprenticeship - Outside broadcasting engineer (integrated degree)</t>
  </si>
  <si>
    <t>ST0218</t>
  </si>
  <si>
    <t>Healthcare science assistant</t>
  </si>
  <si>
    <t>Apprenticeship - Boatbuilder</t>
  </si>
  <si>
    <t>ST0327</t>
  </si>
  <si>
    <t>Retailer</t>
  </si>
  <si>
    <t>Apprenticeship - Credit controller and collector</t>
  </si>
  <si>
    <t>ST0296</t>
  </si>
  <si>
    <t>Papermaker</t>
  </si>
  <si>
    <t>Apprenticeship - Digital marketer</t>
  </si>
  <si>
    <t>ST0258</t>
  </si>
  <si>
    <t>Supply chain operator</t>
  </si>
  <si>
    <t>Apprenticeship - Cyber intrusion analyst</t>
  </si>
  <si>
    <t>ST0259</t>
  </si>
  <si>
    <t>Supply chain warehouse operative</t>
  </si>
  <si>
    <t>Apprenticeship - Unified communications trouble shooter</t>
  </si>
  <si>
    <t>ST0003</t>
  </si>
  <si>
    <t>Professional accounting or taxation technician</t>
  </si>
  <si>
    <t>Apprenticeship - Infrastructure technician</t>
  </si>
  <si>
    <t>ST0340</t>
  </si>
  <si>
    <t>Travel consultant</t>
  </si>
  <si>
    <t>Apprenticeship - Junior management consultant</t>
  </si>
  <si>
    <t>ST0036</t>
  </si>
  <si>
    <t>Airside operator</t>
  </si>
  <si>
    <t>Apprenticeship - Junior 2D artist (visual effects)</t>
  </si>
  <si>
    <t>ST0072</t>
  </si>
  <si>
    <t>Customer service practitioner</t>
  </si>
  <si>
    <t>Apprenticeship - Assistant technical director (visual effects)</t>
  </si>
  <si>
    <t>ST0039</t>
  </si>
  <si>
    <t>Aviation operations manager</t>
  </si>
  <si>
    <t>Apprenticeship - Aviation ground specialist</t>
  </si>
  <si>
    <t>ST0052</t>
  </si>
  <si>
    <t>Highways electrician or service operative</t>
  </si>
  <si>
    <t>Apprenticeship - Aviation ground operative</t>
  </si>
  <si>
    <t>ST0051</t>
  </si>
  <si>
    <t>Highway electrical maintenance and installation operative</t>
  </si>
  <si>
    <t>Apprenticeship - Rail engineering advanced technician</t>
  </si>
  <si>
    <t>ST0189</t>
  </si>
  <si>
    <t>Fire emergency and security systems technician</t>
  </si>
  <si>
    <t>Apprenticeship - Rail engineering technician</t>
  </si>
  <si>
    <t>ST0157</t>
  </si>
  <si>
    <t>Electrical power protection and plant commissioning engineer</t>
  </si>
  <si>
    <t>Apprenticeship - Rail engineering operative</t>
  </si>
  <si>
    <t>ST0310</t>
  </si>
  <si>
    <t>Associate project manager</t>
  </si>
  <si>
    <t>Apprenticeship - Engineering design and draughtsperson</t>
  </si>
  <si>
    <t>ST0198</t>
  </si>
  <si>
    <t>Food technologist</t>
  </si>
  <si>
    <t>Apprenticeship - Multi-positional welder (arc processes)</t>
  </si>
  <si>
    <t>ST0358</t>
  </si>
  <si>
    <t>Non-destructive testing (NDT) operator</t>
  </si>
  <si>
    <t>Apprenticeship - Hospitality team member</t>
  </si>
  <si>
    <t>ST0002</t>
  </si>
  <si>
    <t>Assistant accountant</t>
  </si>
  <si>
    <t>Apprenticeship - Cyber security technologist</t>
  </si>
  <si>
    <t>ST0066</t>
  </si>
  <si>
    <t>Road transport engineering manager</t>
  </si>
  <si>
    <t>Apprenticeship - Healthcare science assistant</t>
  </si>
  <si>
    <t>ST0203</t>
  </si>
  <si>
    <t>Furniture manufacturer</t>
  </si>
  <si>
    <t>Apprenticeship - Retailer</t>
  </si>
  <si>
    <t>ST0230</t>
  </si>
  <si>
    <t>Hospitality supervisor</t>
  </si>
  <si>
    <t>Apprenticeship - Papermaker</t>
  </si>
  <si>
    <t>ST0326</t>
  </si>
  <si>
    <t>Retail team leader</t>
  </si>
  <si>
    <t>Apprenticeship - Supply chain operator</t>
  </si>
  <si>
    <t>ST0014</t>
  </si>
  <si>
    <t>Aviation maintenance mechanic (military)</t>
  </si>
  <si>
    <t>Apprenticeship - Supply chain warehouse operative</t>
  </si>
  <si>
    <t>ST0115</t>
  </si>
  <si>
    <t>IT technical salesperson</t>
  </si>
  <si>
    <t>Apprenticeship - Professional accounting or taxation technician</t>
  </si>
  <si>
    <t>ST0154</t>
  </si>
  <si>
    <t>Maintenance and operations engineering technician</t>
  </si>
  <si>
    <t>Apprenticeship - Travel consultant</t>
  </si>
  <si>
    <t>ST0325</t>
  </si>
  <si>
    <t>Retail manager</t>
  </si>
  <si>
    <t>Apprenticeship - Airside operator</t>
  </si>
  <si>
    <t>ST0175</t>
  </si>
  <si>
    <t>Advanced credit controller and debt collection specialist</t>
  </si>
  <si>
    <t>Apprenticeship - Customer service practitioner</t>
  </si>
  <si>
    <t>ST0220</t>
  </si>
  <si>
    <t>Healthcare science associate</t>
  </si>
  <si>
    <t>Apprenticeship - Aviation operations manager</t>
  </si>
  <si>
    <t>ST0077</t>
  </si>
  <si>
    <t>Advanced butcher</t>
  </si>
  <si>
    <t>Apprenticeship - Highways electrician or service operative</t>
  </si>
  <si>
    <t>ST0374</t>
  </si>
  <si>
    <t>Financial adviser</t>
  </si>
  <si>
    <t>Apprenticeship - Highway electrical maintenance and installation operative</t>
  </si>
  <si>
    <t>ST0130</t>
  </si>
  <si>
    <t>Unified communications technician</t>
  </si>
  <si>
    <t>Apprenticeship - Fire emergency and security systems technician</t>
  </si>
  <si>
    <t>ST0213</t>
  </si>
  <si>
    <t>Hair professional</t>
  </si>
  <si>
    <t>Apprenticeship - Electrical power protection and plant commissioning engineer</t>
  </si>
  <si>
    <t>ST0383</t>
  </si>
  <si>
    <t>Spectacle maker</t>
  </si>
  <si>
    <t>Apprenticeship - Associate project manager</t>
  </si>
  <si>
    <t>ST0168</t>
  </si>
  <si>
    <t>Event assistant</t>
  </si>
  <si>
    <t>Apprenticeship - Food technologist</t>
  </si>
  <si>
    <t>ST0153</t>
  </si>
  <si>
    <t>Power engineer (integrated degree)</t>
  </si>
  <si>
    <t>Apprenticeship - Non-destructive testing (NDT) operator</t>
  </si>
  <si>
    <t>ST0170</t>
  </si>
  <si>
    <t>Facilities management supervisor</t>
  </si>
  <si>
    <t>Apprenticeship - Assistant accountant</t>
  </si>
  <si>
    <t>ST0380</t>
  </si>
  <si>
    <t>Nuclear technician</t>
  </si>
  <si>
    <t>Apprenticeship - Road transport engineering manager</t>
  </si>
  <si>
    <t>ST0065</t>
  </si>
  <si>
    <t>Building services engineering installer</t>
  </si>
  <si>
    <t>Apprenticeship - Furniture manufacturer</t>
  </si>
  <si>
    <t>ST0456</t>
  </si>
  <si>
    <t>Post graduate engineer</t>
  </si>
  <si>
    <t>Apprenticeship - Hospitality supervisor</t>
  </si>
  <si>
    <t>ST0413</t>
  </si>
  <si>
    <t>Healthcare science practitioner (integrated degree)</t>
  </si>
  <si>
    <t>Apprenticeship - Retail team leader</t>
  </si>
  <si>
    <t>ST0194</t>
  </si>
  <si>
    <t>Fishmonger</t>
  </si>
  <si>
    <t>Apprenticeship - Aviation maintenance mechanic (military)</t>
  </si>
  <si>
    <t>ST0144</t>
  </si>
  <si>
    <t>Mineral processing mobile and static plant operator</t>
  </si>
  <si>
    <t>Apprenticeship - IT technical salesperson</t>
  </si>
  <si>
    <t>ST0352</t>
  </si>
  <si>
    <t>Accident repair technician</t>
  </si>
  <si>
    <t>Apprenticeship - Maintenance and operations engineering technician</t>
  </si>
  <si>
    <t>ST0224</t>
  </si>
  <si>
    <t>Forest operative</t>
  </si>
  <si>
    <t>Apprenticeship - Retail manager</t>
  </si>
  <si>
    <t>ST0197</t>
  </si>
  <si>
    <t>Food industry technical professional (integrated degree)</t>
  </si>
  <si>
    <t>Apprenticeship - Advanced credit controller and debt collection specialist</t>
  </si>
  <si>
    <t>ST0064</t>
  </si>
  <si>
    <t>Building services engineering ductwork craftsperson</t>
  </si>
  <si>
    <t>Apprenticeship - Healthcare science associate</t>
  </si>
  <si>
    <t>ST0163</t>
  </si>
  <si>
    <t>Project controls technician</t>
  </si>
  <si>
    <t>Apprenticeship - Advanced butcher</t>
  </si>
  <si>
    <t>ST0282</t>
  </si>
  <si>
    <t>Metrology technician</t>
  </si>
  <si>
    <t>Apprenticeship - Financial adviser</t>
  </si>
  <si>
    <t>ST0239</t>
  </si>
  <si>
    <t>HR support</t>
  </si>
  <si>
    <t>Apprenticeship - Unified communications technician</t>
  </si>
  <si>
    <t>ST0060</t>
  </si>
  <si>
    <t>Building services engineering ductwork installer</t>
  </si>
  <si>
    <t>Apprenticeship - Hair professional</t>
  </si>
  <si>
    <t>ST0061</t>
  </si>
  <si>
    <t>Building services engineering service and maintenance engineer</t>
  </si>
  <si>
    <t>Apprenticeship - Spectacle maker</t>
  </si>
  <si>
    <t>ST0391</t>
  </si>
  <si>
    <t>Building services engineering ventilation hygiene technician</t>
  </si>
  <si>
    <t>Apprenticeship - Event assistant</t>
  </si>
  <si>
    <t>ST0266</t>
  </si>
  <si>
    <t>Digital engineering technician</t>
  </si>
  <si>
    <t>Apprenticeship - Power engineer (integrated degree)</t>
  </si>
  <si>
    <t>ST0070</t>
  </si>
  <si>
    <t>Business administrator</t>
  </si>
  <si>
    <t>Apprenticeship - Facilities management supervisor</t>
  </si>
  <si>
    <t>ST0234</t>
  </si>
  <si>
    <t>Housing and property management</t>
  </si>
  <si>
    <t>Apprenticeship - Nuclear technician</t>
  </si>
  <si>
    <t>ST0372</t>
  </si>
  <si>
    <t>Building services design engineer (degree)</t>
  </si>
  <si>
    <t>Apprenticeship - Building services engineering installer</t>
  </si>
  <si>
    <t>ST0417</t>
  </si>
  <si>
    <t>Civil engineer (degree)</t>
  </si>
  <si>
    <t>Apprenticeship - Post graduate engineer</t>
  </si>
  <si>
    <t>ST0162</t>
  </si>
  <si>
    <t>Engineering construction pipefitter</t>
  </si>
  <si>
    <t>Apprenticeship - Healthcare science practitioner (integrated degree)</t>
  </si>
  <si>
    <t>ST0407</t>
  </si>
  <si>
    <t>Process automation engineer (degree)</t>
  </si>
  <si>
    <t>Apprenticeship - Fishmonger</t>
  </si>
  <si>
    <t>ST0490</t>
  </si>
  <si>
    <t>Teacher</t>
  </si>
  <si>
    <t>Apprenticeship - Mineral processing mobile and static plant operator</t>
  </si>
  <si>
    <t>ST0001</t>
  </si>
  <si>
    <t>Accountancy or taxation professional</t>
  </si>
  <si>
    <t>Apprenticeship - Accident repair technician</t>
  </si>
  <si>
    <t>ST0595</t>
  </si>
  <si>
    <t>Air traffic controller</t>
  </si>
  <si>
    <t>Apprenticeship - Forest operative</t>
  </si>
  <si>
    <t>ST0397</t>
  </si>
  <si>
    <t>Animal care and welfare assistant</t>
  </si>
  <si>
    <t>Apprenticeship - Food industry technical professional (integrated degree)</t>
  </si>
  <si>
    <t>ST0398</t>
  </si>
  <si>
    <t>Animal trainer</t>
  </si>
  <si>
    <t>Apprenticeship - Building services engineering ductwork craftsperson</t>
  </si>
  <si>
    <t>ST0533</t>
  </si>
  <si>
    <t>Architect (integrated degree)</t>
  </si>
  <si>
    <t>Apprenticeship - Project controls technician</t>
  </si>
  <si>
    <t>ST0031</t>
  </si>
  <si>
    <t>Automotive glazing technician</t>
  </si>
  <si>
    <t>Apprenticeship - Metrology technician</t>
  </si>
  <si>
    <t>ST0056</t>
  </si>
  <si>
    <t>Bid and proposal co-ordinator</t>
  </si>
  <si>
    <t>Apprenticeship - HR support</t>
  </si>
  <si>
    <t>ST0378</t>
  </si>
  <si>
    <t>Blacksmith</t>
  </si>
  <si>
    <t>Apprenticeship - Building services engineering ductwork installer</t>
  </si>
  <si>
    <t>ST0426</t>
  </si>
  <si>
    <t>Broadcast and media systems engineer (integrated degree)</t>
  </si>
  <si>
    <t>Apprenticeship - Building services engineering service and maintenance engineer</t>
  </si>
  <si>
    <t>ST0040</t>
  </si>
  <si>
    <t>Building services engineering site management (degree)</t>
  </si>
  <si>
    <t>Apprenticeship - Building services engineering ventilation hygiene technician</t>
  </si>
  <si>
    <t>ST0188</t>
  </si>
  <si>
    <t>Business fire safety advisor</t>
  </si>
  <si>
    <t>Apprenticeship - Digital engineering technician</t>
  </si>
  <si>
    <t>ST0423</t>
  </si>
  <si>
    <t>Business to business sales professional (integrated degree)</t>
  </si>
  <si>
    <t>Apprenticeship - Business administrator</t>
  </si>
  <si>
    <t>ST0558</t>
  </si>
  <si>
    <t>Cabin crew</t>
  </si>
  <si>
    <t>Apprenticeship - Housing and property management</t>
  </si>
  <si>
    <t>ST0079</t>
  </si>
  <si>
    <t>Caster</t>
  </si>
  <si>
    <t>Apprenticeship - Building services design engineer (degree)</t>
  </si>
  <si>
    <t>ST0565</t>
  </si>
  <si>
    <t>Castings, foundry and patternmaking operative</t>
  </si>
  <si>
    <t>Apprenticeship - Civil engineer (degree)</t>
  </si>
  <si>
    <t>ST0566</t>
  </si>
  <si>
    <t>Metal casting, foundry and patternmaking technician</t>
  </si>
  <si>
    <t>Apprenticeship - Engineering construction pipefitter</t>
  </si>
  <si>
    <t>ST0084</t>
  </si>
  <si>
    <t>Ceramic mould maker operative</t>
  </si>
  <si>
    <t>Apprenticeship - Process automation engineer (degree)</t>
  </si>
  <si>
    <t>ST0536</t>
  </si>
  <si>
    <t>Chartered town planner (degree)</t>
  </si>
  <si>
    <t>Apprenticeship - Teacher</t>
  </si>
  <si>
    <t>ST0087</t>
  </si>
  <si>
    <t>Children, young people and families manager</t>
  </si>
  <si>
    <t>Apprenticeship - Accountancy or taxation professional</t>
  </si>
  <si>
    <t>ST0088</t>
  </si>
  <si>
    <t>Children, young people and families practitioner</t>
  </si>
  <si>
    <t>Apprenticeship - Air traffic controller</t>
  </si>
  <si>
    <t>ST0042</t>
  </si>
  <si>
    <t>Civil engineering site management (degree)</t>
  </si>
  <si>
    <t>Apprenticeship - Animal care and welfare assistant</t>
  </si>
  <si>
    <t>ST0535</t>
  </si>
  <si>
    <t>Clinical coder</t>
  </si>
  <si>
    <t>Apprenticeship - Animal trainer</t>
  </si>
  <si>
    <t>ST0609</t>
  </si>
  <si>
    <t>Clinical trials specialist (degree)</t>
  </si>
  <si>
    <t>Apprenticeship - Architect (integrated degree)</t>
  </si>
  <si>
    <t>ST0478</t>
  </si>
  <si>
    <t>Community activator coach</t>
  </si>
  <si>
    <t>Apprenticeship - Automotive glazing technician</t>
  </si>
  <si>
    <t>ST0092</t>
  </si>
  <si>
    <t>Community energy specialist</t>
  </si>
  <si>
    <t>Apprenticeship - Bid and proposal co-ordinator</t>
  </si>
  <si>
    <t>ST0593</t>
  </si>
  <si>
    <t>Community safety advisor</t>
  </si>
  <si>
    <t>Apprenticeship - Blacksmith</t>
  </si>
  <si>
    <t>ST0093</t>
  </si>
  <si>
    <t>Community sport and health officer</t>
  </si>
  <si>
    <t>Apprenticeship - Broadcast and media systems engineer (integrated degree)</t>
  </si>
  <si>
    <t>ST0044</t>
  </si>
  <si>
    <t>Design and construction management (degree)</t>
  </si>
  <si>
    <t>Apprenticeship - Building services engineering site management (degree)</t>
  </si>
  <si>
    <t>ST0045</t>
  </si>
  <si>
    <t>Construction quantity surveyor (degree)</t>
  </si>
  <si>
    <t>Apprenticeship - Business fire safety advisor</t>
  </si>
  <si>
    <t>ST0047</t>
  </si>
  <si>
    <t>Construction site management (degree)</t>
  </si>
  <si>
    <t>Apprenticeship - Business to business sales professional (integrated degree)</t>
  </si>
  <si>
    <t>ST0408</t>
  </si>
  <si>
    <t>Countryside worker</t>
  </si>
  <si>
    <t>Apprenticeship - Cabin crew</t>
  </si>
  <si>
    <t>ST0018</t>
  </si>
  <si>
    <t>Crop technician</t>
  </si>
  <si>
    <t>Apprenticeship - Caster</t>
  </si>
  <si>
    <t>ST0386</t>
  </si>
  <si>
    <t>Custody and detention officer</t>
  </si>
  <si>
    <t>Apprenticeship - Castings, foundry and patternmaking operative</t>
  </si>
  <si>
    <t>ST0071</t>
  </si>
  <si>
    <t>Customer service specialist</t>
  </si>
  <si>
    <t>Apprenticeship - Metal casting, foundry and patternmaking technician</t>
  </si>
  <si>
    <t>ST0585</t>
  </si>
  <si>
    <t>Data scientist (integrated degree)</t>
  </si>
  <si>
    <t>Apprenticeship - Ceramic mould maker operative</t>
  </si>
  <si>
    <t>ST0482</t>
  </si>
  <si>
    <t>Digital and technology solutions specialist (integrated degree)</t>
  </si>
  <si>
    <t>Apprenticeship - Chartered town planner (degree)</t>
  </si>
  <si>
    <t>ST0577</t>
  </si>
  <si>
    <t>Ecologist (degree)</t>
  </si>
  <si>
    <t>Apprenticeship - Children, young people and families manager</t>
  </si>
  <si>
    <t>ST0475</t>
  </si>
  <si>
    <t>Electrical power networks engineer</t>
  </si>
  <si>
    <t>Apprenticeship - Children, young people and families practitioner</t>
  </si>
  <si>
    <t>ST0150</t>
  </si>
  <si>
    <t>Electrical, electronic product service and installation engineer</t>
  </si>
  <si>
    <t>Apprenticeship - Civil engineering site management (degree)</t>
  </si>
  <si>
    <t>ST0433</t>
  </si>
  <si>
    <t>Engineering construction erector rigger</t>
  </si>
  <si>
    <t>Apprenticeship - Clinical coder</t>
  </si>
  <si>
    <t>ST0576</t>
  </si>
  <si>
    <t>Environmental manager (degree)</t>
  </si>
  <si>
    <t>Apprenticeship - Clinical trials specialist (degree)</t>
  </si>
  <si>
    <t>ST0166</t>
  </si>
  <si>
    <t>Equine groom</t>
  </si>
  <si>
    <t>Apprenticeship - Community activator coach</t>
  </si>
  <si>
    <t>ST0471</t>
  </si>
  <si>
    <t>Express delivery manager (degree)</t>
  </si>
  <si>
    <t>Apprenticeship - Community energy specialist</t>
  </si>
  <si>
    <t>ST0103</t>
  </si>
  <si>
    <t>Express delivery operative</t>
  </si>
  <si>
    <t>Apprenticeship - Community safety advisor</t>
  </si>
  <si>
    <t>ST0410</t>
  </si>
  <si>
    <t>Senior and head of facilities management (integrated degree)</t>
  </si>
  <si>
    <t>Apprenticeship - Community sport and health officer</t>
  </si>
  <si>
    <t>ST0172</t>
  </si>
  <si>
    <t>Farrier</t>
  </si>
  <si>
    <t>Apprenticeship - Design and construction management (degree)</t>
  </si>
  <si>
    <t>ST0173</t>
  </si>
  <si>
    <t>Fashion studio assistant</t>
  </si>
  <si>
    <t>Apprenticeship - Construction quantity surveyor (degree)</t>
  </si>
  <si>
    <t>ST0472</t>
  </si>
  <si>
    <t>Financial services professional</t>
  </si>
  <si>
    <t>Apprenticeship - Construction site management (degree)</t>
  </si>
  <si>
    <t>ST0081</t>
  </si>
  <si>
    <t>Firing operative</t>
  </si>
  <si>
    <t>Apprenticeship - Countryside worker</t>
  </si>
  <si>
    <t>ST0504</t>
  </si>
  <si>
    <t>Floorlayer</t>
  </si>
  <si>
    <t>Apprenticeship - Crop technician</t>
  </si>
  <si>
    <t>ST0538</t>
  </si>
  <si>
    <t>Florist</t>
  </si>
  <si>
    <t>Apprenticeship - Custody and detention officer</t>
  </si>
  <si>
    <t>ST0529</t>
  </si>
  <si>
    <t>Food and drink advanced engineer (integrated degree)</t>
  </si>
  <si>
    <t>Apprenticeship - Customer service specialist</t>
  </si>
  <si>
    <t>ST0461</t>
  </si>
  <si>
    <t>Formworker</t>
  </si>
  <si>
    <t>Apprenticeship - Data scientist (integrated degree)</t>
  </si>
  <si>
    <t>ST0584</t>
  </si>
  <si>
    <t>Funeral director</t>
  </si>
  <si>
    <t>Apprenticeship - Digital and technology solutions specialist (integrated degree)</t>
  </si>
  <si>
    <t>ST0146</t>
  </si>
  <si>
    <t>Assessor coach</t>
  </si>
  <si>
    <t>Apprenticeship - Ecologist (degree)</t>
  </si>
  <si>
    <t>ST0148</t>
  </si>
  <si>
    <t>Learning mentor</t>
  </si>
  <si>
    <t>Apprenticeship - Electrical power networks engineer</t>
  </si>
  <si>
    <t>ST0540</t>
  </si>
  <si>
    <t>Fashion and textiles product technologist</t>
  </si>
  <si>
    <t>Apprenticeship - Electrical, electronic product service and installation engineer</t>
  </si>
  <si>
    <t>ST0492</t>
  </si>
  <si>
    <t>Geospatial mapping and science specialist (degree)</t>
  </si>
  <si>
    <t>Apprenticeship - Engineering construction erector rigger</t>
  </si>
  <si>
    <t>ST0491</t>
  </si>
  <si>
    <t>Geospatial survey technician</t>
  </si>
  <si>
    <t>Apprenticeship - Environmental manager (degree)</t>
  </si>
  <si>
    <t>ST0206</t>
  </si>
  <si>
    <t>Glass manufacturing operator</t>
  </si>
  <si>
    <t>Apprenticeship - Equine groom</t>
  </si>
  <si>
    <t>ST0208</t>
  </si>
  <si>
    <t>Golf course manager</t>
  </si>
  <si>
    <t>Apprenticeship - Express delivery manager (degree)</t>
  </si>
  <si>
    <t>ST0560</t>
  </si>
  <si>
    <t>Heritage carpenter and joiner</t>
  </si>
  <si>
    <t>Apprenticeship - Express delivery operative</t>
  </si>
  <si>
    <t>ST0571</t>
  </si>
  <si>
    <t>Heritage engineering technician</t>
  </si>
  <si>
    <t>Apprenticeship - Senior and head of facilities management (integrated degree)</t>
  </si>
  <si>
    <t>ST0528</t>
  </si>
  <si>
    <t>High speed rail and infrastructure technician</t>
  </si>
  <si>
    <t>Apprenticeship - Farrier</t>
  </si>
  <si>
    <t>ST0053</t>
  </si>
  <si>
    <t>Highways maintenance skilled operative</t>
  </si>
  <si>
    <t>Apprenticeship - Fashion studio assistant</t>
  </si>
  <si>
    <t>ST0229</t>
  </si>
  <si>
    <t>Hospitality manager</t>
  </si>
  <si>
    <t>Apprenticeship - Financial services professional</t>
  </si>
  <si>
    <t>ST0555</t>
  </si>
  <si>
    <t>Improvement specialist</t>
  </si>
  <si>
    <t>Apprenticeship - Firing operative</t>
  </si>
  <si>
    <t>ST0516</t>
  </si>
  <si>
    <t>Intelligence analyst</t>
  </si>
  <si>
    <t>Apprenticeship - Floorlayer</t>
  </si>
  <si>
    <t>ST0539</t>
  </si>
  <si>
    <t>International freight forwarding specialist</t>
  </si>
  <si>
    <t>Apprenticeship - Florist</t>
  </si>
  <si>
    <t>ST0505</t>
  </si>
  <si>
    <t>IT solutions technician</t>
  </si>
  <si>
    <t>Apprenticeship - Food and drink advanced engineer (integrated degree)</t>
  </si>
  <si>
    <t>ST0439</t>
  </si>
  <si>
    <t>Jewellery, silversmithing, and allied trades professional</t>
  </si>
  <si>
    <t>Apprenticeship - Formworker</t>
  </si>
  <si>
    <t>ST0329</t>
  </si>
  <si>
    <t>Junior estate agent</t>
  </si>
  <si>
    <t>Apprenticeship - Funeral director</t>
  </si>
  <si>
    <t>ST0226</t>
  </si>
  <si>
    <t>Landscape or horticulture supervisor</t>
  </si>
  <si>
    <t>Apprenticeship - Assessor coach</t>
  </si>
  <si>
    <t>ST0007</t>
  </si>
  <si>
    <t>Lead practitioner in adult care</t>
  </si>
  <si>
    <t>Apprenticeship - Learning mentor</t>
  </si>
  <si>
    <t>ST0008</t>
  </si>
  <si>
    <t>Leader in adult care</t>
  </si>
  <si>
    <t>Apprenticeship - Fashion and textiles product technologist</t>
  </si>
  <si>
    <t>ST0562</t>
  </si>
  <si>
    <t>Learning and development practitioner</t>
  </si>
  <si>
    <t>Apprenticeship - Geospatial mapping and science specialist (degree)</t>
  </si>
  <si>
    <t>ST0569</t>
  </si>
  <si>
    <t>Leisure and entertainment engineering technician</t>
  </si>
  <si>
    <t>Apprenticeship - Geospatial survey technician</t>
  </si>
  <si>
    <t>ST0301</t>
  </si>
  <si>
    <t>Leisure duty manager</t>
  </si>
  <si>
    <t>Apprenticeship - Glass manufacturing operator</t>
  </si>
  <si>
    <t>ST0390</t>
  </si>
  <si>
    <t>Leisure team member</t>
  </si>
  <si>
    <t>Apprenticeship - Golf course manager</t>
  </si>
  <si>
    <t>ST0267</t>
  </si>
  <si>
    <t>Lifting technician</t>
  </si>
  <si>
    <t>Apprenticeship - Heritage carpenter and joiner</t>
  </si>
  <si>
    <t>ST0602</t>
  </si>
  <si>
    <t>Revenues and welfare benefits practitioner</t>
  </si>
  <si>
    <t>Apprenticeship - Heritage engineering technician</t>
  </si>
  <si>
    <t>ST0592</t>
  </si>
  <si>
    <t>Marina and boatyard operative</t>
  </si>
  <si>
    <t>Apprenticeship - High speed rail and infrastructure technician</t>
  </si>
  <si>
    <t>ST0364</t>
  </si>
  <si>
    <t>Marine engineer</t>
  </si>
  <si>
    <t>Apprenticeship - Highways maintenance skilled operative</t>
  </si>
  <si>
    <t>ST0427</t>
  </si>
  <si>
    <t>Marine pilot</t>
  </si>
  <si>
    <t>Apprenticeship - Hospitality manager</t>
  </si>
  <si>
    <t>ST0275</t>
  </si>
  <si>
    <t>Maritime caterer</t>
  </si>
  <si>
    <t>Apprenticeship - Improvement specialist</t>
  </si>
  <si>
    <t>ST0394</t>
  </si>
  <si>
    <t>Maritime operations officer</t>
  </si>
  <si>
    <t>Apprenticeship - Intelligence analyst</t>
  </si>
  <si>
    <t>ST0596</t>
  </si>
  <si>
    <t>Marketing executive</t>
  </si>
  <si>
    <t>Apprenticeship - International freight forwarding specialist</t>
  </si>
  <si>
    <t>ST0612</t>
  </si>
  <si>
    <t>Marketing manager</t>
  </si>
  <si>
    <t>Apprenticeship - IT solutions technician</t>
  </si>
  <si>
    <t>ST0462</t>
  </si>
  <si>
    <t>Metal decking installer</t>
  </si>
  <si>
    <t>Apprenticeship - Jewellery, silversmithing, and allied trades professional</t>
  </si>
  <si>
    <t>ST0507</t>
  </si>
  <si>
    <t>Metal recycling general operative</t>
  </si>
  <si>
    <t>Apprenticeship - Junior estate agent</t>
  </si>
  <si>
    <t>ST0511</t>
  </si>
  <si>
    <t>Mineral and construction product sampling and testing operations</t>
  </si>
  <si>
    <t>Apprenticeship - Landscape or horticulture supervisor</t>
  </si>
  <si>
    <t>ST0145</t>
  </si>
  <si>
    <t>Mineral processing weighbridge operator</t>
  </si>
  <si>
    <t>Apprenticeship - Lead practitioner in adult care</t>
  </si>
  <si>
    <t>ST0083</t>
  </si>
  <si>
    <t>Modeller</t>
  </si>
  <si>
    <t>Apprenticeship - Leader in adult care</t>
  </si>
  <si>
    <t>ST0474</t>
  </si>
  <si>
    <t>Motor finance specialist</t>
  </si>
  <si>
    <t>Apprenticeship - Learning and development practitioner</t>
  </si>
  <si>
    <t>ST0376</t>
  </si>
  <si>
    <t>Motorcycle technician (repair and maintenance)</t>
  </si>
  <si>
    <t>Apprenticeship - Leisure and entertainment engineering technician</t>
  </si>
  <si>
    <t>ST0485</t>
  </si>
  <si>
    <t>Network cable installer</t>
  </si>
  <si>
    <t>Apprenticeship - Leisure duty manager</t>
  </si>
  <si>
    <t>ST0503</t>
  </si>
  <si>
    <t>Network operations</t>
  </si>
  <si>
    <t>Apprenticeship - Leisure team member</t>
  </si>
  <si>
    <t>ST0291</t>
  </si>
  <si>
    <t>Nuclear operative</t>
  </si>
  <si>
    <t>Apprenticeship - Lifting technician</t>
  </si>
  <si>
    <t>ST0530</t>
  </si>
  <si>
    <t>Optical assistant</t>
  </si>
  <si>
    <t>Apprenticeship - Revenues and welfare benefits practitioner</t>
  </si>
  <si>
    <t>ST0479</t>
  </si>
  <si>
    <t>Outdoor activity instructor</t>
  </si>
  <si>
    <t>Apprenticeship - Marina and boatyard operative</t>
  </si>
  <si>
    <t>ST0016</t>
  </si>
  <si>
    <t>Packhouse line leader</t>
  </si>
  <si>
    <t>Apprenticeship - Marine engineer</t>
  </si>
  <si>
    <t>ST0337</t>
  </si>
  <si>
    <t>Passenger transport operations manager</t>
  </si>
  <si>
    <t>Apprenticeship - Marine pilot</t>
  </si>
  <si>
    <t>ST0541</t>
  </si>
  <si>
    <t>Fashion and textiles pattern cutter</t>
  </si>
  <si>
    <t>Apprenticeship - Maritime caterer</t>
  </si>
  <si>
    <t>ST0302</t>
  </si>
  <si>
    <t>Personal trainer</t>
  </si>
  <si>
    <t>Apprenticeship - Maritime operations officer</t>
  </si>
  <si>
    <t>ST0429</t>
  </si>
  <si>
    <t>Pest control technician</t>
  </si>
  <si>
    <t>Apprenticeship - Marketing executive</t>
  </si>
  <si>
    <t>ST0299</t>
  </si>
  <si>
    <t>Pharmacy services assistant</t>
  </si>
  <si>
    <t>Apprenticeship - Marketing manager</t>
  </si>
  <si>
    <t>ST0518</t>
  </si>
  <si>
    <t>Physician associate (degree)</t>
  </si>
  <si>
    <t>Apprenticeship - Metal decking installer</t>
  </si>
  <si>
    <t>ST0268</t>
  </si>
  <si>
    <t>Piling attendant</t>
  </si>
  <si>
    <t>Apprenticeship - Metal recycling general operative</t>
  </si>
  <si>
    <t>ST0269</t>
  </si>
  <si>
    <t>Hire controller (plant, tools and equipment)</t>
  </si>
  <si>
    <t>Apprenticeship - Mineral and construction product sampling and testing operations</t>
  </si>
  <si>
    <t>ST0303</t>
  </si>
  <si>
    <t>Plumbing and domestic heating technician</t>
  </si>
  <si>
    <t>Apprenticeship - Mineral processing weighbridge operator</t>
  </si>
  <si>
    <t>ST0509</t>
  </si>
  <si>
    <t>Police community support officer</t>
  </si>
  <si>
    <t>Apprenticeship - Modeller</t>
  </si>
  <si>
    <t>ST0304</t>
  </si>
  <si>
    <t>Police constable ( integrated degree)</t>
  </si>
  <si>
    <t>Apprenticeship - Motor finance specialist</t>
  </si>
  <si>
    <t>ST0428</t>
  </si>
  <si>
    <t>Port marine operations officer</t>
  </si>
  <si>
    <t>Apprenticeship - Motorcycle technician (repair and maintenance)</t>
  </si>
  <si>
    <t>ST0307</t>
  </si>
  <si>
    <t>Port operative</t>
  </si>
  <si>
    <t>Apprenticeship - Network cable installer</t>
  </si>
  <si>
    <t>ST0467</t>
  </si>
  <si>
    <t>Poultry technician</t>
  </si>
  <si>
    <t>Apprenticeship - Network operations</t>
  </si>
  <si>
    <t>ST0389</t>
  </si>
  <si>
    <t>Poultry worker</t>
  </si>
  <si>
    <t>Apprenticeship - Nuclear operative</t>
  </si>
  <si>
    <t>ST0373</t>
  </si>
  <si>
    <t>Powered pedestrian door installer and service engineer</t>
  </si>
  <si>
    <t>Apprenticeship - Optical assistant</t>
  </si>
  <si>
    <t>ST0309</t>
  </si>
  <si>
    <t>Print technician</t>
  </si>
  <si>
    <t>Apprenticeship - Outdoor activity instructor</t>
  </si>
  <si>
    <t>ST0102</t>
  </si>
  <si>
    <t>Probate technician</t>
  </si>
  <si>
    <t>Apprenticeship - Packhouse line leader</t>
  </si>
  <si>
    <t>ST0606</t>
  </si>
  <si>
    <t>Process control systems engineer (degree)</t>
  </si>
  <si>
    <t>Apprenticeship - Passenger transport operations manager</t>
  </si>
  <si>
    <t>ST0589</t>
  </si>
  <si>
    <t>Production chef</t>
  </si>
  <si>
    <t>Apprenticeship - Fashion and textiles pattern cutter</t>
  </si>
  <si>
    <t>ST0525</t>
  </si>
  <si>
    <t>Creative industries production manager</t>
  </si>
  <si>
    <t>Apprenticeship - Personal trainer</t>
  </si>
  <si>
    <t>ST0603</t>
  </si>
  <si>
    <t>Professional economist (integrated degree)</t>
  </si>
  <si>
    <t>Apprenticeship - Pest control technician</t>
  </si>
  <si>
    <t>ST0610</t>
  </si>
  <si>
    <t>Internal audit professional</t>
  </si>
  <si>
    <t>Apprenticeship - Pharmacy services assistant</t>
  </si>
  <si>
    <t>ST0588</t>
  </si>
  <si>
    <t>Propulsion technician</t>
  </si>
  <si>
    <t>Apprenticeship - Physician associate (degree)</t>
  </si>
  <si>
    <t>ST0311</t>
  </si>
  <si>
    <t>Public relations and communications assistant</t>
  </si>
  <si>
    <t>Apprenticeship - Piling attendant</t>
  </si>
  <si>
    <t>ST0532</t>
  </si>
  <si>
    <t>Publishing assistant</t>
  </si>
  <si>
    <t>Apprenticeship - Hire controller (plant, tools and equipment)</t>
  </si>
  <si>
    <t>ST0497</t>
  </si>
  <si>
    <t>Rail and rail systems principal engineer (integrated degree)</t>
  </si>
  <si>
    <t>Apprenticeship - Plumbing and domestic heating technician</t>
  </si>
  <si>
    <t>ST0496</t>
  </si>
  <si>
    <t>Rail and rail systems senior engineer (integrated degree)</t>
  </si>
  <si>
    <t>Apprenticeship - Police community support officer</t>
  </si>
  <si>
    <t>ST0320</t>
  </si>
  <si>
    <t>Recruitment consultant</t>
  </si>
  <si>
    <t>Apprenticeship - Police constable ( integrated degree)</t>
  </si>
  <si>
    <t>ST0321</t>
  </si>
  <si>
    <t>Recruitment resourcer</t>
  </si>
  <si>
    <t>Apprenticeship - Port marine operations officer</t>
  </si>
  <si>
    <t>ST0590</t>
  </si>
  <si>
    <t>Registrar (creative and cultural)</t>
  </si>
  <si>
    <t>Apprenticeship - Port operative</t>
  </si>
  <si>
    <t>ST0586</t>
  </si>
  <si>
    <t>Regulatory affairs specialist</t>
  </si>
  <si>
    <t>Apprenticeship - Poultry technician</t>
  </si>
  <si>
    <t>ST0430</t>
  </si>
  <si>
    <t>Regulatory compliance officer</t>
  </si>
  <si>
    <t>Apprenticeship - Poultry worker</t>
  </si>
  <si>
    <t>ST0431</t>
  </si>
  <si>
    <t>Rehabilitation worker (visual impairment)</t>
  </si>
  <si>
    <t>Apprenticeship - Powered pedestrian door installer and service engineer</t>
  </si>
  <si>
    <t>ST0545</t>
  </si>
  <si>
    <t>Waste resource operative</t>
  </si>
  <si>
    <t>Apprenticeship - Print technician</t>
  </si>
  <si>
    <t>ST0546</t>
  </si>
  <si>
    <t>Resource technical manager</t>
  </si>
  <si>
    <t>Apprenticeship - Probate technician</t>
  </si>
  <si>
    <t>ST0547</t>
  </si>
  <si>
    <t>Retail leadership (integrated degree)</t>
  </si>
  <si>
    <t>Apprenticeship - Process control systems engineer (degree)</t>
  </si>
  <si>
    <t>ST0465</t>
  </si>
  <si>
    <t>Risk and safety management professional (degree)</t>
  </si>
  <si>
    <t>Apprenticeship - Production chef</t>
  </si>
  <si>
    <t>ST0270</t>
  </si>
  <si>
    <t>Roofer</t>
  </si>
  <si>
    <t>Apprenticeship - Creative industries production manager</t>
  </si>
  <si>
    <t>ST0473</t>
  </si>
  <si>
    <t>Science industry process and plant engineer (degree)</t>
  </si>
  <si>
    <t>Apprenticeship - Professional economist (integrated degree)</t>
  </si>
  <si>
    <t>ST0330</t>
  </si>
  <si>
    <t>Security first line manager</t>
  </si>
  <si>
    <t>Apprenticeship - Internal audit professional</t>
  </si>
  <si>
    <t>ST0167</t>
  </si>
  <si>
    <t>Senior equine groom</t>
  </si>
  <si>
    <t>Apprenticeship - Propulsion technician</t>
  </si>
  <si>
    <t>ST0214</t>
  </si>
  <si>
    <t>Advanced and creative hair professional</t>
  </si>
  <si>
    <t>Apprenticeship - Public relations and communications assistant</t>
  </si>
  <si>
    <t>ST0561</t>
  </si>
  <si>
    <t>Senior investment and commercial banking professional</t>
  </si>
  <si>
    <t>Apprenticeship - Publishing assistant</t>
  </si>
  <si>
    <t>ST0283</t>
  </si>
  <si>
    <t>Senior metrology technician</t>
  </si>
  <si>
    <t>Apprenticeship - Rail and rail systems principal engineer (integrated degree)</t>
  </si>
  <si>
    <t>ST0549</t>
  </si>
  <si>
    <t>Sewing machinist</t>
  </si>
  <si>
    <t>Apprenticeship - Rail and rail systems senior engineer (integrated degree)</t>
  </si>
  <si>
    <t>ST0086</t>
  </si>
  <si>
    <t>Slip preparation operative</t>
  </si>
  <si>
    <t>Apprenticeship - Recruitment consultant</t>
  </si>
  <si>
    <t>ST0487</t>
  </si>
  <si>
    <t>Specialist rescue operative</t>
  </si>
  <si>
    <t>Apprenticeship - Recruitment resourcer</t>
  </si>
  <si>
    <t>ST0498</t>
  </si>
  <si>
    <t>Specialist tyre operative</t>
  </si>
  <si>
    <t>Apprenticeship - Registrar (creative and cultural)</t>
  </si>
  <si>
    <t>ST0251</t>
  </si>
  <si>
    <t>Stairlift, platform lift, service lift electromechanic</t>
  </si>
  <si>
    <t>Apprenticeship - Regulatory affairs specialist</t>
  </si>
  <si>
    <t>ST0578</t>
  </si>
  <si>
    <t>Steeplejack 2017</t>
  </si>
  <si>
    <t>Apprenticeship - Regulatory compliance officer</t>
  </si>
  <si>
    <t>ST0017</t>
  </si>
  <si>
    <t>Stockperson (beef, pigs, sheep, dairy)</t>
  </si>
  <si>
    <t>Apprenticeship - Rehabilitation worker (visual impairment)</t>
  </si>
  <si>
    <t>ST0169</t>
  </si>
  <si>
    <t>Structural steelwork erector</t>
  </si>
  <si>
    <t>Apprenticeship - Waste resource operative</t>
  </si>
  <si>
    <t>ST0099</t>
  </si>
  <si>
    <t>Structural steelwork fabricator</t>
  </si>
  <si>
    <t>Apprenticeship - Resource technical manager</t>
  </si>
  <si>
    <t>ST0548</t>
  </si>
  <si>
    <t>Supply chain leadership professional (integrated degree)</t>
  </si>
  <si>
    <t>Apprenticeship - Retail leadership (integrated degree)</t>
  </si>
  <si>
    <t>ST0201</t>
  </si>
  <si>
    <t>Supply chain practitioner (fast moving consumer good) (previously Operator Manager)</t>
  </si>
  <si>
    <t>Apprenticeship - Risk and safety management professional (degree)</t>
  </si>
  <si>
    <t>ST0454</t>
  </si>
  <si>
    <t>Teaching assistant</t>
  </si>
  <si>
    <t>Apprenticeship - Roofer</t>
  </si>
  <si>
    <t>ST0597</t>
  </si>
  <si>
    <t>Technician scientist</t>
  </si>
  <si>
    <t>Apprenticeship - Science industry process and plant engineer (degree)</t>
  </si>
  <si>
    <t>ST0573</t>
  </si>
  <si>
    <t>Temporary traffic management operative</t>
  </si>
  <si>
    <t>Apprenticeship - Security first line manager</t>
  </si>
  <si>
    <t>ST0333</t>
  </si>
  <si>
    <t>Commercial thermal insulation operative</t>
  </si>
  <si>
    <t>Apprenticeship - Senior equine groom</t>
  </si>
  <si>
    <t>ST0521</t>
  </si>
  <si>
    <t>Industrial thermal insulation technician</t>
  </si>
  <si>
    <t>Apprenticeship - Advanced and creative hair professional</t>
  </si>
  <si>
    <t>ST0334</t>
  </si>
  <si>
    <t>Trade supplier</t>
  </si>
  <si>
    <t>Apprenticeship - Senior investment and commercial banking professional</t>
  </si>
  <si>
    <t>ST0375</t>
  </si>
  <si>
    <t>Tunnelling operative</t>
  </si>
  <si>
    <t>Apprenticeship - Senior metrology technician</t>
  </si>
  <si>
    <t>ST0405</t>
  </si>
  <si>
    <t>Vehicle damage mechanical, electrical and trim (MET) technician</t>
  </si>
  <si>
    <t>Apprenticeship - Sewing machinist</t>
  </si>
  <si>
    <t>ST0448</t>
  </si>
  <si>
    <t>Vehicle damage paint technician</t>
  </si>
  <si>
    <t>Apprenticeship - Slip preparation operative</t>
  </si>
  <si>
    <t>ST0403</t>
  </si>
  <si>
    <t>Vehicle damage panel technician</t>
  </si>
  <si>
    <t>Apprenticeship - Specialist rescue operative</t>
  </si>
  <si>
    <t>ST0343</t>
  </si>
  <si>
    <t>Veterinary nurse</t>
  </si>
  <si>
    <t>Apprenticeship - Specialist tyre operative</t>
  </si>
  <si>
    <t>ST0453</t>
  </si>
  <si>
    <t>Water treatment technician</t>
  </si>
  <si>
    <t>Apprenticeship - Stairlift, platform lift, service lift electromechanic</t>
  </si>
  <si>
    <t>ST0574</t>
  </si>
  <si>
    <t>Ordnance munitions and explosives (OME) professional (integrated degree)</t>
  </si>
  <si>
    <t>Apprenticeship - Steeplejack 2017</t>
  </si>
  <si>
    <t>ST0400</t>
  </si>
  <si>
    <t>Workboat crewmember</t>
  </si>
  <si>
    <t>Apprenticeship - Stockperson (beef, pigs, sheep, dairy)</t>
  </si>
  <si>
    <t>ST0556</t>
  </si>
  <si>
    <t>Improvement leader</t>
  </si>
  <si>
    <t>Apprenticeship - Structural steelwork erector</t>
  </si>
  <si>
    <t>ST0481</t>
  </si>
  <si>
    <t>Digital marketer (integrated degree)</t>
  </si>
  <si>
    <t>Apprenticeship - Structural steelwork fabricator</t>
  </si>
  <si>
    <t>ST0418</t>
  </si>
  <si>
    <t>Abattoir worker</t>
  </si>
  <si>
    <t>Apprenticeship - Supply chain leadership professional (integrated degree)</t>
  </si>
  <si>
    <t>ST0477</t>
  </si>
  <si>
    <t>Academic professional</t>
  </si>
  <si>
    <t>Apprenticeship - Supply chain practitioner (fast moving consumer good) (previously Operator Manager)</t>
  </si>
  <si>
    <t>ST0613</t>
  </si>
  <si>
    <t>Acoustics technician</t>
  </si>
  <si>
    <t>Apprenticeship - Teaching assistant</t>
  </si>
  <si>
    <t>ST0502</t>
  </si>
  <si>
    <t>Actuary</t>
  </si>
  <si>
    <t>Apprenticeship - Technician scientist</t>
  </si>
  <si>
    <t>ST0190</t>
  </si>
  <si>
    <t>Advanced baker</t>
  </si>
  <si>
    <t>Apprenticeship - Temporary traffic management operative</t>
  </si>
  <si>
    <t>ST0564</t>
  </si>
  <si>
    <t>Advanced clinical practitioner (integrated degree)</t>
  </si>
  <si>
    <t>Apprenticeship - Commercial thermal insulation operative</t>
  </si>
  <si>
    <t>ST0207</t>
  </si>
  <si>
    <t>Advanced golf greenkeeper</t>
  </si>
  <si>
    <t>Apprenticeship - Industrial thermal insulation technician</t>
  </si>
  <si>
    <t>ST0537</t>
  </si>
  <si>
    <t>Engineering operative</t>
  </si>
  <si>
    <t>Apprenticeship - Trade supplier</t>
  </si>
  <si>
    <t>ST0369</t>
  </si>
  <si>
    <t>Non-destructive testing engineer (degree)</t>
  </si>
  <si>
    <t>Apprenticeship - Tunnelling operative</t>
  </si>
  <si>
    <t>ST0411</t>
  </si>
  <si>
    <t>Project manager (integrated degree)</t>
  </si>
  <si>
    <t>Apprenticeship - Vehicle damage mechanical, electrical and trim (MET) technician</t>
  </si>
  <si>
    <t>ST0626</t>
  </si>
  <si>
    <t>Laboratory scientist (degree)</t>
  </si>
  <si>
    <t>Apprenticeship - Vehicle damage paint technician</t>
  </si>
  <si>
    <t>ST0135</t>
  </si>
  <si>
    <t>Early years educator</t>
  </si>
  <si>
    <t>Apprenticeship - Vehicle damage panel technician</t>
  </si>
  <si>
    <t>ST0495</t>
  </si>
  <si>
    <t>Rail and rail systems engineer</t>
  </si>
  <si>
    <t>Apprenticeship - Veterinary nurse</t>
  </si>
  <si>
    <t>ST0627</t>
  </si>
  <si>
    <t>Ambulance support worker (emergency, urgent and non-urgent)</t>
  </si>
  <si>
    <t>Apprenticeship - Water treatment technician</t>
  </si>
  <si>
    <t>ST0313</t>
  </si>
  <si>
    <t>Commercial procurement and supply (formerly Public sector commercial professional)</t>
  </si>
  <si>
    <t>Apprenticeship - Ordnance munitions and explosives (OME) professional (integrated degree)</t>
  </si>
  <si>
    <t>ST0637</t>
  </si>
  <si>
    <t>Packaging professional (integrated degree)</t>
  </si>
  <si>
    <t>Apprenticeship - Workboat crewmember</t>
  </si>
  <si>
    <t>ST0649</t>
  </si>
  <si>
    <t>Bioinformatics scientist (degree)</t>
  </si>
  <si>
    <t>Apprenticeship - Improvement leader</t>
  </si>
  <si>
    <t>ST0579</t>
  </si>
  <si>
    <t>In situ flooring operative</t>
  </si>
  <si>
    <t>Apprenticeship - Digital marketer (integrated degree)</t>
  </si>
  <si>
    <t>ST0698</t>
  </si>
  <si>
    <t>Transport planner (integrated degree)</t>
  </si>
  <si>
    <t>Apprenticeship - Abattoir worker</t>
  </si>
  <si>
    <t>ST0652</t>
  </si>
  <si>
    <t>Building control surveyor (integrated degree)</t>
  </si>
  <si>
    <t>Apprenticeship - Academic professional</t>
  </si>
  <si>
    <t>ST0634</t>
  </si>
  <si>
    <t>Gunsmith</t>
  </si>
  <si>
    <t>Apprenticeship - Acoustics technician</t>
  </si>
  <si>
    <t>ST0645</t>
  </si>
  <si>
    <t>Train driver</t>
  </si>
  <si>
    <t>Apprenticeship - Actuary</t>
  </si>
  <si>
    <t>ST0745</t>
  </si>
  <si>
    <t>Glass processor</t>
  </si>
  <si>
    <t>Apprenticeship - Advanced baker</t>
  </si>
  <si>
    <t>ST0754</t>
  </si>
  <si>
    <t>Dog grooming stylist</t>
  </si>
  <si>
    <t>Apprenticeship - Advanced clinical practitioner (integrated degree)</t>
  </si>
  <si>
    <t>ST0646</t>
  </si>
  <si>
    <t>Transport and warehousing operations manager</t>
  </si>
  <si>
    <t>Apprenticeship - Advanced golf greenkeeper</t>
  </si>
  <si>
    <t>ST0630</t>
  </si>
  <si>
    <t>Beauty therapist</t>
  </si>
  <si>
    <t>Apprenticeship - Engineering operative</t>
  </si>
  <si>
    <t>ST0628</t>
  </si>
  <si>
    <t>Cultural heritage conservator (degree)</t>
  </si>
  <si>
    <t>Apprenticeship - Non-destructive testing engineer (degree)</t>
  </si>
  <si>
    <t>ST0639</t>
  </si>
  <si>
    <t>Bespoke furniture maker</t>
  </si>
  <si>
    <t>Apprenticeship - Project manager (integrated degree)</t>
  </si>
  <si>
    <t>ST0840</t>
  </si>
  <si>
    <t>Glazier</t>
  </si>
  <si>
    <t>Apprenticeship - Laboratory scientist (degree)</t>
  </si>
  <si>
    <t>ST0839</t>
  </si>
  <si>
    <t>Equestrian athlete</t>
  </si>
  <si>
    <t>Apprenticeship - Early years educator</t>
  </si>
  <si>
    <t>ST0838</t>
  </si>
  <si>
    <t>Independent sexual violence advisor</t>
  </si>
  <si>
    <t>Apprenticeship - Rail and rail systems engineer</t>
  </si>
  <si>
    <t>ST0857</t>
  </si>
  <si>
    <t>Airworthiness maintenance engineer</t>
  </si>
  <si>
    <t>Apprenticeship - Ambulance support worker (emergency, urgent and non-urgent)</t>
  </si>
  <si>
    <t>ST0828</t>
  </si>
  <si>
    <t>Sport performance analyst</t>
  </si>
  <si>
    <t>Apprenticeship - Commercial procurement and supply (formerly Public sector commercial professional)</t>
  </si>
  <si>
    <t>ST0816</t>
  </si>
  <si>
    <t>Scrum master</t>
  </si>
  <si>
    <t>Apprenticeship - Packaging professional (integrated degree)</t>
  </si>
  <si>
    <t>ST0799</t>
  </si>
  <si>
    <t>Meat hygiene inspector</t>
  </si>
  <si>
    <t>Apprenticeship - Bioinformatics scientist (degree)</t>
  </si>
  <si>
    <t>ST0780</t>
  </si>
  <si>
    <t>Corporate investigator</t>
  </si>
  <si>
    <t>Apprenticeship - In situ flooring operative</t>
  </si>
  <si>
    <t>ST0797</t>
  </si>
  <si>
    <t>Head barista</t>
  </si>
  <si>
    <t>Apprenticeship - Transport planner (integrated degree)</t>
  </si>
  <si>
    <t>ST0866</t>
  </si>
  <si>
    <t>Stock broker</t>
  </si>
  <si>
    <t>Apprenticeship - Building control surveyor (integrated degree)</t>
  </si>
  <si>
    <t>ST0774</t>
  </si>
  <si>
    <t>Dispensing optician</t>
  </si>
  <si>
    <t>Apprenticeship - Gunsmith</t>
  </si>
  <si>
    <t>ST0773</t>
  </si>
  <si>
    <t>Optometrist</t>
  </si>
  <si>
    <t>Apprenticeship - Train driver</t>
  </si>
  <si>
    <t>ST0768</t>
  </si>
  <si>
    <t>Critical care practitioner (Adult)</t>
  </si>
  <si>
    <t>Apprenticeship - Glass processor</t>
  </si>
  <si>
    <t>ST0758</t>
  </si>
  <si>
    <t>Healthcare scientist</t>
  </si>
  <si>
    <t>Apprenticeship - Dog grooming stylist</t>
  </si>
  <si>
    <t>ST0755</t>
  </si>
  <si>
    <t>Damage management practitioner</t>
  </si>
  <si>
    <t>Apprenticeship - Transport and warehousing operations manager</t>
  </si>
  <si>
    <t>ST0682</t>
  </si>
  <si>
    <t>Digital device repair technician</t>
  </si>
  <si>
    <t>Apprenticeship - Beauty therapist</t>
  </si>
  <si>
    <t>ST0653</t>
  </si>
  <si>
    <t>Furniture quality technician and production leader</t>
  </si>
  <si>
    <t>Apprenticeship - Cultural heritage conservator (degree)</t>
  </si>
  <si>
    <t>ST0660</t>
  </si>
  <si>
    <t>Engineering geology (masters degree)</t>
  </si>
  <si>
    <t>Apprenticeship - Bespoke furniture maker</t>
  </si>
  <si>
    <t>ST0661</t>
  </si>
  <si>
    <t>Engineering geology degree</t>
  </si>
  <si>
    <t>Apprenticeship - Glazier</t>
  </si>
  <si>
    <t>ST0671</t>
  </si>
  <si>
    <t>Construction equipment maintenance technician</t>
  </si>
  <si>
    <t>Apprenticeship - Equestrian athlete</t>
  </si>
  <si>
    <t>ST0702</t>
  </si>
  <si>
    <t>Pharmacist (degree)</t>
  </si>
  <si>
    <t>Apprenticeship - Independent sexual violence advisor</t>
  </si>
  <si>
    <t>ST0680</t>
  </si>
  <si>
    <t>Animal feed and grain trade process operator</t>
  </si>
  <si>
    <t>Apprenticeship - Airworthiness maintenance engineer</t>
  </si>
  <si>
    <t>ST0674</t>
  </si>
  <si>
    <t>Engineering process industries professional</t>
  </si>
  <si>
    <t>Apprenticeship - Sport performance analyst</t>
  </si>
  <si>
    <t>ST0676</t>
  </si>
  <si>
    <t>Mineral processing general site operative</t>
  </si>
  <si>
    <t>Apprenticeship - Scrum master</t>
  </si>
  <si>
    <t>ST0635</t>
  </si>
  <si>
    <t>Nail services technician</t>
  </si>
  <si>
    <t>Apprenticeship - Meat hygiene inspector</t>
  </si>
  <si>
    <t>ST0636</t>
  </si>
  <si>
    <t>Beauty and make up consultant</t>
  </si>
  <si>
    <t>Apprenticeship - Corporate investigator</t>
  </si>
  <si>
    <t>ST0854</t>
  </si>
  <si>
    <t>Senior quality practitioner</t>
  </si>
  <si>
    <t>Apprenticeship - Head barista</t>
  </si>
  <si>
    <t>ST0862</t>
  </si>
  <si>
    <t>Domestic violence and abuse advocate</t>
  </si>
  <si>
    <t>Apprenticeship - Stock broker</t>
  </si>
  <si>
    <t>ST0870</t>
  </si>
  <si>
    <t>Business support assistant</t>
  </si>
  <si>
    <t>Apprenticeship - Dispensing optician</t>
  </si>
  <si>
    <t>ST0874</t>
  </si>
  <si>
    <t>PE, PA and youth sport specialist</t>
  </si>
  <si>
    <t>Apprenticeship - Optometrist</t>
  </si>
  <si>
    <t>ST0669</t>
  </si>
  <si>
    <t>Tramway construction operative</t>
  </si>
  <si>
    <t>Apprenticeship - Critical care practitioner (Adult)</t>
  </si>
  <si>
    <t>ST0789</t>
  </si>
  <si>
    <t>Keeper and aquarist</t>
  </si>
  <si>
    <t>Apprenticeship - Healthcare scientist</t>
  </si>
  <si>
    <t>ST0741</t>
  </si>
  <si>
    <t>Landscape technician</t>
  </si>
  <si>
    <t>Apprenticeship - Damage management practitioner</t>
  </si>
  <si>
    <t>ST0796</t>
  </si>
  <si>
    <t>Senior professional economist (integrated degree)</t>
  </si>
  <si>
    <t>Apprenticeship - Digital device repair technician</t>
  </si>
  <si>
    <t>ST0782</t>
  </si>
  <si>
    <t>Curator</t>
  </si>
  <si>
    <t>Apprenticeship - Furniture quality technician and production leader</t>
  </si>
  <si>
    <t>ST0581</t>
  </si>
  <si>
    <t>Textile technical specialist</t>
  </si>
  <si>
    <t>Apprenticeship - Engineering geology (masters degree)</t>
  </si>
  <si>
    <t>ST0871</t>
  </si>
  <si>
    <t>Power support operative</t>
  </si>
  <si>
    <t>Apprenticeship - Engineering geology degree</t>
  </si>
  <si>
    <t>ST0786</t>
  </si>
  <si>
    <t>Associate continuing healthcare practitioner</t>
  </si>
  <si>
    <t>Apprenticeship - Construction equipment maintenance technician</t>
  </si>
  <si>
    <t>ST0761</t>
  </si>
  <si>
    <t>Agriculture or horticulture professional adviser</t>
  </si>
  <si>
    <t>Apprenticeship - Pharmacist (degree)</t>
  </si>
  <si>
    <t>ST0744</t>
  </si>
  <si>
    <t>Fenestration fabricator</t>
  </si>
  <si>
    <t>Apprenticeship - Animal feed and grain trade process operator</t>
  </si>
  <si>
    <t>ST0009</t>
  </si>
  <si>
    <t>Machinist (advanced manufacturing engineering)</t>
  </si>
  <si>
    <t>Apprenticeship - Engineering process industries professional</t>
  </si>
  <si>
    <t>ST0011</t>
  </si>
  <si>
    <t>Aerospace manufacturing fitter</t>
  </si>
  <si>
    <t>Apprenticeship - Mineral processing general site operative</t>
  </si>
  <si>
    <t>ST0012</t>
  </si>
  <si>
    <t>Aerospace manufacturing electrical, mechanical and systems fitter</t>
  </si>
  <si>
    <t>Apprenticeship - Nail services technician</t>
  </si>
  <si>
    <t>ST0028</t>
  </si>
  <si>
    <t>Product design and development technician</t>
  </si>
  <si>
    <t>Apprenticeship - Beauty and make up consultant</t>
  </si>
  <si>
    <t>ST0846</t>
  </si>
  <si>
    <t>Garment maker</t>
  </si>
  <si>
    <t>Apprenticeship - Senior quality practitioner</t>
  </si>
  <si>
    <t>ST0026</t>
  </si>
  <si>
    <t>Mechatronics maintenance technician</t>
  </si>
  <si>
    <t>Apprenticeship - Domestic violence and abuse advocate</t>
  </si>
  <si>
    <t>ST0020</t>
  </si>
  <si>
    <t>Aircraft maintenance fitter or technician (fixed and rotary wing)</t>
  </si>
  <si>
    <t>Apprenticeship - Business support assistant</t>
  </si>
  <si>
    <t>ST0891</t>
  </si>
  <si>
    <t>Nutritionist</t>
  </si>
  <si>
    <t>Apprenticeship - PE, PA and youth sport specialist</t>
  </si>
  <si>
    <t>ST0787</t>
  </si>
  <si>
    <t>Systems thinking practitioner</t>
  </si>
  <si>
    <t>Apprenticeship - Tramway construction operative</t>
  </si>
  <si>
    <t>ST0864</t>
  </si>
  <si>
    <t>Senior culinary chef</t>
  </si>
  <si>
    <t>Apprenticeship - Keeper and aquarist</t>
  </si>
  <si>
    <t>ST0767</t>
  </si>
  <si>
    <t>Water environment worker</t>
  </si>
  <si>
    <t>Apprenticeship - Landscape technician</t>
  </si>
  <si>
    <t>ST0805</t>
  </si>
  <si>
    <t>Construction equipment maintenance mechanic</t>
  </si>
  <si>
    <t>Apprenticeship - Senior professional economist (integrated degree)</t>
  </si>
  <si>
    <t>ST0763</t>
  </si>
  <si>
    <t>Artificial intelligence (AI) data specialist</t>
  </si>
  <si>
    <t>Apprenticeship - Curator</t>
  </si>
  <si>
    <t>ST0821</t>
  </si>
  <si>
    <t>Thatcher</t>
  </si>
  <si>
    <t>Apprenticeship - Textile technical specialist</t>
  </si>
  <si>
    <t>ST0708</t>
  </si>
  <si>
    <t>Public sector compliance Investigator and officer</t>
  </si>
  <si>
    <t>Apprenticeship - Power support operative</t>
  </si>
  <si>
    <t>ST0897</t>
  </si>
  <si>
    <t>Naval architect</t>
  </si>
  <si>
    <t>Apprenticeship - Associate continuing healthcare practitioner</t>
  </si>
  <si>
    <t>ST0843</t>
  </si>
  <si>
    <t>Healthcare cleaning operative</t>
  </si>
  <si>
    <t>Apprenticeship - Agriculture or horticulture professional adviser</t>
  </si>
  <si>
    <t>ST0663</t>
  </si>
  <si>
    <t>Employability practitioner</t>
  </si>
  <si>
    <t>Apprenticeship - Fenestration fabricator</t>
  </si>
  <si>
    <t>ST0872</t>
  </si>
  <si>
    <t>Lifting equipment technician</t>
  </si>
  <si>
    <t>Apprenticeship - Machinist (advanced manufacturing engineering)</t>
  </si>
  <si>
    <t>ST0834</t>
  </si>
  <si>
    <t>Ordnance munitions and explosives specialist (integrated degree)</t>
  </si>
  <si>
    <t>Apprenticeship - Aerospace manufacturing fitter</t>
  </si>
  <si>
    <t>ST0815</t>
  </si>
  <si>
    <t>Trade union official</t>
  </si>
  <si>
    <t>Apprenticeship - Aerospace manufacturing electrical, mechanical and systems fitter</t>
  </si>
  <si>
    <t>ST0605</t>
  </si>
  <si>
    <t>Mineral products technician</t>
  </si>
  <si>
    <t>Apprenticeship - Product design and development technician</t>
  </si>
  <si>
    <t>ST0790</t>
  </si>
  <si>
    <t>Power and propulsion gas turbine engineer</t>
  </si>
  <si>
    <t>Apprenticeship - Garment maker</t>
  </si>
  <si>
    <t>ST0766</t>
  </si>
  <si>
    <t>Debt adviser</t>
  </si>
  <si>
    <t>Apprenticeship - Mechatronics maintenance technician</t>
  </si>
  <si>
    <t>ST0813</t>
  </si>
  <si>
    <t>Senior people professional</t>
  </si>
  <si>
    <t>Apprenticeship - Aircraft maintenance fitter or technician (fixed and rotary wing)</t>
  </si>
  <si>
    <t>ST0833</t>
  </si>
  <si>
    <t>Ordnance munitions explosives technician</t>
  </si>
  <si>
    <t>Apprenticeship - Nutritionist</t>
  </si>
  <si>
    <t>ST0096</t>
  </si>
  <si>
    <t>Plasterer</t>
  </si>
  <si>
    <t>Apprenticeship - Systems thinking practitioner</t>
  </si>
  <si>
    <t>ST0523</t>
  </si>
  <si>
    <t>First officer pilot</t>
  </si>
  <si>
    <t>Apprenticeship - Senior culinary chef</t>
  </si>
  <si>
    <t>ST0659</t>
  </si>
  <si>
    <t>Materials process engineer (degree)</t>
  </si>
  <si>
    <t>Apprenticeship - Water environment worker</t>
  </si>
  <si>
    <t>ST0696</t>
  </si>
  <si>
    <t>Post production technical operator</t>
  </si>
  <si>
    <t>Apprenticeship - Construction equipment maintenance mechanic</t>
  </si>
  <si>
    <t>ST0769</t>
  </si>
  <si>
    <t>Archaeological specialist (degree)</t>
  </si>
  <si>
    <t>Apprenticeship - Artificial intelligence (AI) data specialist</t>
  </si>
  <si>
    <t>ST0877</t>
  </si>
  <si>
    <t>Land referencer</t>
  </si>
  <si>
    <t>Apprenticeship - Thatcher</t>
  </si>
  <si>
    <t>ST0668</t>
  </si>
  <si>
    <t>Assistant buyer and assistant merchandiser</t>
  </si>
  <si>
    <t>Apprenticeship - Public sector compliance Investigator and officer</t>
  </si>
  <si>
    <t>ST0694</t>
  </si>
  <si>
    <t>Career development professional</t>
  </si>
  <si>
    <t>Apprenticeship - Naval architect</t>
  </si>
  <si>
    <t>ST0791</t>
  </si>
  <si>
    <t>Commercial catering equipment technician</t>
  </si>
  <si>
    <t>Apprenticeship - Healthcare cleaning operative</t>
  </si>
  <si>
    <t>ST0747</t>
  </si>
  <si>
    <t>Counter fraud investigator</t>
  </si>
  <si>
    <t>Apprenticeship - Employability practitioner</t>
  </si>
  <si>
    <t>ST0714</t>
  </si>
  <si>
    <t>Environmental health practitioner (integrated degree)</t>
  </si>
  <si>
    <t>Apprenticeship - Lifting equipment technician</t>
  </si>
  <si>
    <t>ST0300</t>
  </si>
  <si>
    <t>Pharmacy technician (integrated)</t>
  </si>
  <si>
    <t>Apprenticeship - Ordnance munitions and explosives specialist (integrated degree)</t>
  </si>
  <si>
    <t>ST0494</t>
  </si>
  <si>
    <t>Probation services practitioner</t>
  </si>
  <si>
    <t>Apprenticeship - Trade union official</t>
  </si>
  <si>
    <t>ST0740</t>
  </si>
  <si>
    <t>Through life engineering services specialist (integrated degree)</t>
  </si>
  <si>
    <t>Apprenticeship - Mineral products technician</t>
  </si>
  <si>
    <t>ST0752</t>
  </si>
  <si>
    <t>Drinks dispense technician</t>
  </si>
  <si>
    <t>Apprenticeship - Power and propulsion gas turbine engineer</t>
  </si>
  <si>
    <t>ST0675</t>
  </si>
  <si>
    <t>Materials science technologist (degree)</t>
  </si>
  <si>
    <t>Apprenticeship - Debt adviser</t>
  </si>
  <si>
    <t>ST0683</t>
  </si>
  <si>
    <t>Buying and merchandising assistant</t>
  </si>
  <si>
    <t>Apprenticeship - Senior people professional</t>
  </si>
  <si>
    <t>ST0460</t>
  </si>
  <si>
    <t>Leather craftsperson</t>
  </si>
  <si>
    <t>Apprenticeship - Ordnance munitions explosives technician</t>
  </si>
  <si>
    <t>ST0664</t>
  </si>
  <si>
    <t>Library, information and archive services assistant</t>
  </si>
  <si>
    <t>Apprenticeship - Plasterer</t>
  </si>
  <si>
    <t>ST0810</t>
  </si>
  <si>
    <t>Procurement and supply assistant</t>
  </si>
  <si>
    <t>Apprenticeship - First officer pilot</t>
  </si>
  <si>
    <t>ST0678</t>
  </si>
  <si>
    <t>Technical dyer and colourist</t>
  </si>
  <si>
    <t>Apprenticeship - Materials process engineer (degree)</t>
  </si>
  <si>
    <t>ST0631</t>
  </si>
  <si>
    <t>Public health practitioner (integrated degree)</t>
  </si>
  <si>
    <t>Apprenticeship - Post production technical operator</t>
  </si>
  <si>
    <t>ST0648</t>
  </si>
  <si>
    <t>Probation officer</t>
  </si>
  <si>
    <t>Apprenticeship - Archaeological specialist (degree)</t>
  </si>
  <si>
    <t>ST0852</t>
  </si>
  <si>
    <t>Plate welder</t>
  </si>
  <si>
    <t>Apprenticeship - Land referencer</t>
  </si>
  <si>
    <t>ST0851</t>
  </si>
  <si>
    <t>Pipe welder</t>
  </si>
  <si>
    <t>Apprenticeship - Assistant buyer and assistant merchandiser</t>
  </si>
  <si>
    <t>ST0743</t>
  </si>
  <si>
    <t>Fenestration installer</t>
  </si>
  <si>
    <t>Apprenticeship - Career development professional</t>
  </si>
  <si>
    <t>ST0772</t>
  </si>
  <si>
    <t>Marine surveyor (degree)</t>
  </si>
  <si>
    <t>Apprenticeship - Commercial catering equipment technician</t>
  </si>
  <si>
    <t>ST0793</t>
  </si>
  <si>
    <t>New furniture product developer</t>
  </si>
  <si>
    <t>Apprenticeship - Counter fraud investigator</t>
  </si>
  <si>
    <t>ST0807</t>
  </si>
  <si>
    <t>Marketing assistant</t>
  </si>
  <si>
    <t>Apprenticeship - Environmental health practitioner (integrated degree)</t>
  </si>
  <si>
    <t>ST0865</t>
  </si>
  <si>
    <t>Cyber security technician</t>
  </si>
  <si>
    <t>Apprenticeship - Pharmacy technician (integrated)</t>
  </si>
  <si>
    <t>ST0926</t>
  </si>
  <si>
    <t>Countryside ranger</t>
  </si>
  <si>
    <t>Apprenticeship - Probation services practitioner</t>
  </si>
  <si>
    <t>ST0887</t>
  </si>
  <si>
    <t>Fundraiser</t>
  </si>
  <si>
    <t>Apprenticeship - Through life engineering services specialist (integrated degree)</t>
  </si>
  <si>
    <t>ST0817</t>
  </si>
  <si>
    <t>Compressed air and vacuum technician</t>
  </si>
  <si>
    <t>Apprenticeship - Drinks dispense technician</t>
  </si>
  <si>
    <t>ST0792</t>
  </si>
  <si>
    <t>Media production co-ordinator</t>
  </si>
  <si>
    <t>Apprenticeship - Materials science technologist (degree)</t>
  </si>
  <si>
    <t>ST0662</t>
  </si>
  <si>
    <t>Automation and controls engineering technician</t>
  </si>
  <si>
    <t>Apprenticeship - Buying and merchandising assistant</t>
  </si>
  <si>
    <t>ST0681</t>
  </si>
  <si>
    <t>Electronic systems principal engineer</t>
  </si>
  <si>
    <t>Apprenticeship - Leather craftsperson</t>
  </si>
  <si>
    <t>ST0654</t>
  </si>
  <si>
    <t>Fitted furniture design technician</t>
  </si>
  <si>
    <t>Apprenticeship - Library, information and archive services assistant</t>
  </si>
  <si>
    <t>ST0749</t>
  </si>
  <si>
    <t>Historic environment advice assistant</t>
  </si>
  <si>
    <t>Apprenticeship - Procurement and supply assistant</t>
  </si>
  <si>
    <t>ST0656</t>
  </si>
  <si>
    <t>Advanced upholsterer</t>
  </si>
  <si>
    <t>Apprenticeship - Technical dyer and colourist</t>
  </si>
  <si>
    <t>ST0695</t>
  </si>
  <si>
    <t>Process leader</t>
  </si>
  <si>
    <t>Apprenticeship - Public health practitioner (integrated degree)</t>
  </si>
  <si>
    <t>ST0000</t>
  </si>
  <si>
    <t>Airworthiness planning, quality and safety technician</t>
  </si>
  <si>
    <t>Apprenticeship - Probation officer</t>
  </si>
  <si>
    <t>ST0406</t>
  </si>
  <si>
    <t>Vehicle damage assessor</t>
  </si>
  <si>
    <t>Apprenticeship - Plate welder</t>
  </si>
  <si>
    <t>ST0629</t>
  </si>
  <si>
    <t>BEMS (building energy management systems) controls engineer</t>
  </si>
  <si>
    <t>Apprenticeship - Pipe welder</t>
  </si>
  <si>
    <t>ST0860</t>
  </si>
  <si>
    <t>Asset management professional</t>
  </si>
  <si>
    <t>Apprenticeship - Fenestration installer</t>
  </si>
  <si>
    <t>ST0890</t>
  </si>
  <si>
    <t>Embalmer</t>
  </si>
  <si>
    <t>Apprenticeship - Marine surveyor (degree)</t>
  </si>
  <si>
    <t>ST0736</t>
  </si>
  <si>
    <t>Construction plant operative</t>
  </si>
  <si>
    <t>Apprenticeship - New furniture product developer</t>
  </si>
  <si>
    <t>ST0447</t>
  </si>
  <si>
    <t>Clock maker</t>
  </si>
  <si>
    <t>Apprenticeship - Marketing assistant</t>
  </si>
  <si>
    <t>ST0625</t>
  </si>
  <si>
    <t>Creative digital design professional (integrated degree)</t>
  </si>
  <si>
    <t>Apprenticeship - Cyber security technician</t>
  </si>
  <si>
    <t>ST0802</t>
  </si>
  <si>
    <t>Curtain wall installer</t>
  </si>
  <si>
    <t>Apprenticeship - Countryside ranger</t>
  </si>
  <si>
    <t>ST0847</t>
  </si>
  <si>
    <t>Engineer surveyor</t>
  </si>
  <si>
    <t>Apprenticeship - Fundraiser</t>
  </si>
  <si>
    <t>ST0489</t>
  </si>
  <si>
    <t>Storyboard artist</t>
  </si>
  <si>
    <t>Apprenticeship - Compressed air and vacuum technician</t>
  </si>
  <si>
    <t>ST0476</t>
  </si>
  <si>
    <t>Assistant puppet maker</t>
  </si>
  <si>
    <t>Apprenticeship - Media production co-ordinator</t>
  </si>
  <si>
    <t>ST0387</t>
  </si>
  <si>
    <t>Lift truck and powered access engineering technician</t>
  </si>
  <si>
    <t>Apprenticeship - Automation and controls engineering technician</t>
  </si>
  <si>
    <t>ST0855</t>
  </si>
  <si>
    <t>Space engineering technician</t>
  </si>
  <si>
    <t>Apprenticeship - Electronic systems principal engineer</t>
  </si>
  <si>
    <t>ST0783</t>
  </si>
  <si>
    <t>Costume performance technician</t>
  </si>
  <si>
    <t>Apprenticeship - Fitted furniture design technician</t>
  </si>
  <si>
    <t>ST0798</t>
  </si>
  <si>
    <t>Clinical pharmacology scientist (integrated degree)</t>
  </si>
  <si>
    <t>Apprenticeship - Historic environment advice assistant</t>
  </si>
  <si>
    <t>ST0425</t>
  </si>
  <si>
    <t>Broadcast and media systems technician</t>
  </si>
  <si>
    <t>Apprenticeship - Advanced upholsterer</t>
  </si>
  <si>
    <t>ST0825</t>
  </si>
  <si>
    <t>DevOps engineer</t>
  </si>
  <si>
    <t>Apprenticeship - Process leader</t>
  </si>
  <si>
    <t>ST0859</t>
  </si>
  <si>
    <t>Fire safety engineer (degree)</t>
  </si>
  <si>
    <t>Apprenticeship - Airworthiness planning, quality and safety technician</t>
  </si>
  <si>
    <t>ST0658</t>
  </si>
  <si>
    <t>Materials process engineering technician</t>
  </si>
  <si>
    <t>Apprenticeship - Vehicle damage assessor</t>
  </si>
  <si>
    <t>ST0657</t>
  </si>
  <si>
    <t>Materials processing engineering operative</t>
  </si>
  <si>
    <t>Apprenticeship - BEMS (building energy management systems) controls engineer</t>
  </si>
  <si>
    <t>ST0888</t>
  </si>
  <si>
    <t>Early years practitioner</t>
  </si>
  <si>
    <t>Apprenticeship - Asset management professional</t>
  </si>
  <si>
    <t>ST0809</t>
  </si>
  <si>
    <t>Coaching professional</t>
  </si>
  <si>
    <t>Apprenticeship - Embalmer</t>
  </si>
  <si>
    <t>ST0899</t>
  </si>
  <si>
    <t>Material cutter</t>
  </si>
  <si>
    <t>Apprenticeship - Construction plant operative</t>
  </si>
  <si>
    <t>ST0488</t>
  </si>
  <si>
    <t>Junior animator</t>
  </si>
  <si>
    <t>Apprenticeship - Clock maker</t>
  </si>
  <si>
    <t>ST0762</t>
  </si>
  <si>
    <t>Information manager</t>
  </si>
  <si>
    <t>Apprenticeship - Creative digital design professional (integrated degree)</t>
  </si>
  <si>
    <t>ST0850</t>
  </si>
  <si>
    <t>Forensic collision investigator (integrated degree)</t>
  </si>
  <si>
    <t>Apprenticeship - Curtain wall installer</t>
  </si>
  <si>
    <t>ST0469</t>
  </si>
  <si>
    <t>Bookbinder</t>
  </si>
  <si>
    <t>Apprenticeship - Engineer surveyor</t>
  </si>
  <si>
    <t>ST0823</t>
  </si>
  <si>
    <t>Metal recycling technical manager (MRTM)</t>
  </si>
  <si>
    <t>Apprenticeship - Storyboard artist</t>
  </si>
  <si>
    <t>ST0893</t>
  </si>
  <si>
    <t>Clinical scientist</t>
  </si>
  <si>
    <t>Apprenticeship - Assistant puppet maker</t>
  </si>
  <si>
    <t>ST0670</t>
  </si>
  <si>
    <t>Damp control and timber preservation operative</t>
  </si>
  <si>
    <t>Apprenticeship - Lift truck and powered access engineering technician</t>
  </si>
  <si>
    <t>ST0644</t>
  </si>
  <si>
    <t>Advertising and media executive</t>
  </si>
  <si>
    <t>Apprenticeship - Space engineering technician</t>
  </si>
  <si>
    <t>ST0211</t>
  </si>
  <si>
    <t>Advanced beauty therapist</t>
  </si>
  <si>
    <t>Apprenticeship - Costume performance technician</t>
  </si>
  <si>
    <t>ST0900</t>
  </si>
  <si>
    <t>Camera prep technician</t>
  </si>
  <si>
    <t>Apprenticeship - Clinical pharmacology scientist (integrated degree)</t>
  </si>
  <si>
    <t>ST0853</t>
  </si>
  <si>
    <t>Quality practitioner</t>
  </si>
  <si>
    <t>Apprenticeship - Broadcast and media systems technician</t>
  </si>
  <si>
    <t>ST0903</t>
  </si>
  <si>
    <t>Junior vfx artist (generalist)</t>
  </si>
  <si>
    <t>Apprenticeship - DevOps engineer</t>
  </si>
  <si>
    <t>ST0863</t>
  </si>
  <si>
    <t>Digital accessibility specialist</t>
  </si>
  <si>
    <t>Apprenticeship - Fire safety engineer (degree)</t>
  </si>
  <si>
    <t>ST0925</t>
  </si>
  <si>
    <t>Junior advertising creative</t>
  </si>
  <si>
    <t>Apprenticeship - Materials process engineering technician</t>
  </si>
  <si>
    <t>ST0917</t>
  </si>
  <si>
    <t>Scenic construction technician</t>
  </si>
  <si>
    <t>Apprenticeship - Materials processing engineering operative</t>
  </si>
  <si>
    <t>ST0331</t>
  </si>
  <si>
    <t>Chartered surveyor (degree)</t>
  </si>
  <si>
    <t>Apprenticeship - Early years practitioner</t>
  </si>
  <si>
    <t>ST0876</t>
  </si>
  <si>
    <t>Water process operative</t>
  </si>
  <si>
    <t>Apprenticeship - Coaching professional</t>
  </si>
  <si>
    <t>ST0757</t>
  </si>
  <si>
    <t>Radio network technician</t>
  </si>
  <si>
    <t>Apprenticeship - Material cutter</t>
  </si>
  <si>
    <t>ST0930</t>
  </si>
  <si>
    <t>Anti-social behaviour and community safety officer</t>
  </si>
  <si>
    <t>Apprenticeship - Junior animator</t>
  </si>
  <si>
    <t>ST0286</t>
  </si>
  <si>
    <t>Senior journalist</t>
  </si>
  <si>
    <t>Apprenticeship - Information manager</t>
  </si>
  <si>
    <t>ST0957</t>
  </si>
  <si>
    <t>Spatial data specialist</t>
  </si>
  <si>
    <t>Apprenticeship - Forensic collision investigator (integrated degree)</t>
  </si>
  <si>
    <t>ST0901</t>
  </si>
  <si>
    <t>VFX supervisor</t>
  </si>
  <si>
    <t>Apprenticeship - Bookbinder</t>
  </si>
  <si>
    <t>ST0961</t>
  </si>
  <si>
    <t>Special educational needs coordinator (SENCO)</t>
  </si>
  <si>
    <t>Apprenticeship - Metal recycling technical manager (MRTM)</t>
  </si>
  <si>
    <t>ST0641</t>
  </si>
  <si>
    <t>Tool process design engineer</t>
  </si>
  <si>
    <t>Apprenticeship - Clinical scientist</t>
  </si>
  <si>
    <t>ST0830</t>
  </si>
  <si>
    <t>Health and care intelligence specialist</t>
  </si>
  <si>
    <t>Apprenticeship - Damp control and timber preservation operative</t>
  </si>
  <si>
    <t>ST0873</t>
  </si>
  <si>
    <t>Hygiene specialist</t>
  </si>
  <si>
    <t>Apprenticeship - Advertising and media executive</t>
  </si>
  <si>
    <t>ST0933</t>
  </si>
  <si>
    <t>Post production engineer</t>
  </si>
  <si>
    <t>Apprenticeship - Advanced beauty therapist</t>
  </si>
  <si>
    <t>ST0248</t>
  </si>
  <si>
    <t>Laboratory technician</t>
  </si>
  <si>
    <t>Apprenticeship - Camera prep technician</t>
  </si>
  <si>
    <t>ST0819</t>
  </si>
  <si>
    <t>Asbestos removal operative</t>
  </si>
  <si>
    <t>Apprenticeship - Quality practitioner</t>
  </si>
  <si>
    <t>ST0884</t>
  </si>
  <si>
    <t>Operational research specialist</t>
  </si>
  <si>
    <t>Apprenticeship - Junior vfx artist (generalist)</t>
  </si>
  <si>
    <t>ST0910</t>
  </si>
  <si>
    <t>Knitted product manufacturing technician</t>
  </si>
  <si>
    <t>Apprenticeship - Digital accessibility specialist</t>
  </si>
  <si>
    <t>ST0858</t>
  </si>
  <si>
    <t>Clinical photographer</t>
  </si>
  <si>
    <t>Apprenticeship - Junior advertising creative</t>
  </si>
  <si>
    <t>ST0384</t>
  </si>
  <si>
    <t>Team leader or supervisor</t>
  </si>
  <si>
    <t>Apprenticeship - Scenic construction technician</t>
  </si>
  <si>
    <t>ST0336</t>
  </si>
  <si>
    <t>Transport planning technician</t>
  </si>
  <si>
    <t>Apprenticeship - Chartered surveyor (degree)</t>
  </si>
  <si>
    <t>ST0022</t>
  </si>
  <si>
    <t>Asbestos analyst and surveyor</t>
  </si>
  <si>
    <t>Apprenticeship - Water process operative</t>
  </si>
  <si>
    <t>ST0515</t>
  </si>
  <si>
    <t>Manufacturing manager (integrated degree)</t>
  </si>
  <si>
    <t>Apprenticeship - Radio network technician</t>
  </si>
  <si>
    <t>ST0568</t>
  </si>
  <si>
    <t>Psychological wellbeing practitioner</t>
  </si>
  <si>
    <t>Apprenticeship - Anti-social behaviour and community safety officer</t>
  </si>
  <si>
    <t>ST0243</t>
  </si>
  <si>
    <t>Land-based service engineering technician</t>
  </si>
  <si>
    <t>Apprenticeship - Senior journalist</t>
  </si>
  <si>
    <t>ST0202</t>
  </si>
  <si>
    <t>Footwear manufacturer</t>
  </si>
  <si>
    <t>Apprenticeship - Spatial data specialist</t>
  </si>
  <si>
    <t>ST0109</t>
  </si>
  <si>
    <t>Dental practice manager</t>
  </si>
  <si>
    <t>Apprenticeship - VFX supervisor</t>
  </si>
  <si>
    <t>ST0607</t>
  </si>
  <si>
    <t>Metal fabricator</t>
  </si>
  <si>
    <t>Apprenticeship - Special educational needs coordinator (SENCO)</t>
  </si>
  <si>
    <t>ST0965</t>
  </si>
  <si>
    <t>Living and commercial spaces designer</t>
  </si>
  <si>
    <t>Apprenticeship - Tool process design engineer</t>
  </si>
  <si>
    <t>ST0005</t>
  </si>
  <si>
    <t>Adult care worker</t>
  </si>
  <si>
    <t>Apprenticeship - Health and care intelligence specialist</t>
  </si>
  <si>
    <t>ST0006</t>
  </si>
  <si>
    <t>Lead adult care worker</t>
  </si>
  <si>
    <t>Apprenticeship - Hygiene specialist</t>
  </si>
  <si>
    <t>ST0338</t>
  </si>
  <si>
    <t>Passenger transport driver - bus, coach and tram</t>
  </si>
  <si>
    <t>Apprenticeship - Post production engineer</t>
  </si>
  <si>
    <t>ST0944</t>
  </si>
  <si>
    <t>Assistant recording technician</t>
  </si>
  <si>
    <t>Apprenticeship - Laboratory technician</t>
  </si>
  <si>
    <t>ST0666</t>
  </si>
  <si>
    <t>Education technician (he assistant technician and simulation-based technician)</t>
  </si>
  <si>
    <t>Apprenticeship - Asbestos removal operative</t>
  </si>
  <si>
    <t>ST0232</t>
  </si>
  <si>
    <t>Senior production chef</t>
  </si>
  <si>
    <t>Apprenticeship - Operational research specialist</t>
  </si>
  <si>
    <t>ST0651</t>
  </si>
  <si>
    <t>Lightning protection operative</t>
  </si>
  <si>
    <t>Apprenticeship - Knitted product manufacturing technician</t>
  </si>
  <si>
    <t>ST0750</t>
  </si>
  <si>
    <t>Mastic asphalter</t>
  </si>
  <si>
    <t>Apprenticeship - Clinical photographer</t>
  </si>
  <si>
    <t>ST0824</t>
  </si>
  <si>
    <t>Signage technician</t>
  </si>
  <si>
    <t>Apprenticeship - Team leader or supervisor</t>
  </si>
  <si>
    <t>ST0119</t>
  </si>
  <si>
    <t>Digital and technology solutions professional (integrated degree)</t>
  </si>
  <si>
    <t>Apprenticeship - Transport planning technician</t>
  </si>
  <si>
    <t>ST0742</t>
  </si>
  <si>
    <t>Chartered landscape professional</t>
  </si>
  <si>
    <t>Apprenticeship - Asbestos analyst and surveyor</t>
  </si>
  <si>
    <t>ST0880</t>
  </si>
  <si>
    <t>Asset finance practitioner</t>
  </si>
  <si>
    <t>Apprenticeship - Manufacturing manager (integrated degree)</t>
  </si>
  <si>
    <t>ST0883</t>
  </si>
  <si>
    <t>Market research executive</t>
  </si>
  <si>
    <t>Apprenticeship - Psychological wellbeing practitioner</t>
  </si>
  <si>
    <t>ST0551</t>
  </si>
  <si>
    <t>Early years lead practitioner</t>
  </si>
  <si>
    <t>Apprenticeship - Land-based service engineering technician</t>
  </si>
  <si>
    <t>ST0795</t>
  </si>
  <si>
    <t>Data technician</t>
  </si>
  <si>
    <t>Apprenticeship - Footwear manufacturer</t>
  </si>
  <si>
    <t>ST0019</t>
  </si>
  <si>
    <t>Aircraft certifying technician</t>
  </si>
  <si>
    <t>Apprenticeship - Dental practice manager</t>
  </si>
  <si>
    <t>ST0414</t>
  </si>
  <si>
    <t>Military engineering construction technician</t>
  </si>
  <si>
    <t>Apprenticeship - Metal fabricator</t>
  </si>
  <si>
    <t>ST0915</t>
  </si>
  <si>
    <t>Scenic automation technician</t>
  </si>
  <si>
    <t>Apprenticeship - Living and commercial spaces designer</t>
  </si>
  <si>
    <t>ST0906</t>
  </si>
  <si>
    <t xml:space="preserve">Youth support worker </t>
  </si>
  <si>
    <t>Apprenticeship - Adult care worker</t>
  </si>
  <si>
    <t>ST0672</t>
  </si>
  <si>
    <t>Electro-mechanical engineer</t>
  </si>
  <si>
    <t>Apprenticeship - Lead adult care worker</t>
  </si>
  <si>
    <t>ST0191</t>
  </si>
  <si>
    <t>Baker</t>
  </si>
  <si>
    <t>Apprenticeship - Passenger transport driver - bus, coach and tram</t>
  </si>
  <si>
    <t>ST0486</t>
  </si>
  <si>
    <t>Operational firefighter</t>
  </si>
  <si>
    <t>Apprenticeship - Assistant recording technician</t>
  </si>
  <si>
    <t>ST0531</t>
  </si>
  <si>
    <t>Wood product manufacturing operative</t>
  </si>
  <si>
    <t>Apprenticeship - Education technician (he assistant technician and simulation-based technician)</t>
  </si>
  <si>
    <t>ST0831</t>
  </si>
  <si>
    <t>Historic environment advisor</t>
  </si>
  <si>
    <t>Apprenticeship - Senior production chef</t>
  </si>
  <si>
    <t>ST0424</t>
  </si>
  <si>
    <t>Broadcast and media systems technical operator</t>
  </si>
  <si>
    <t>Apprenticeship - Lightning protection operative</t>
  </si>
  <si>
    <t>ST0861</t>
  </si>
  <si>
    <t>Asset manager</t>
  </si>
  <si>
    <t>Apprenticeship - Mastic asphalter</t>
  </si>
  <si>
    <t>ST0345</t>
  </si>
  <si>
    <t>Digital community manager</t>
  </si>
  <si>
    <t>Apprenticeship - Signage technician</t>
  </si>
  <si>
    <t>ST0934</t>
  </si>
  <si>
    <t>Corporate responsibility and sustainability practitioner</t>
  </si>
  <si>
    <t>Apprenticeship - Digital and technology solutions professional (integrated degree)</t>
  </si>
  <si>
    <t>ST0912</t>
  </si>
  <si>
    <t>Stained glass craftsperson</t>
  </si>
  <si>
    <t>Apprenticeship - Chartered landscape professional</t>
  </si>
  <si>
    <t>ST0368</t>
  </si>
  <si>
    <t>Wall and floor tiler</t>
  </si>
  <si>
    <t>Apprenticeship - Asset finance practitioner</t>
  </si>
  <si>
    <t>ST0827</t>
  </si>
  <si>
    <t>Nursing associate (NMC 2018)</t>
  </si>
  <si>
    <t>Apprenticeship - Market research executive</t>
  </si>
  <si>
    <t>ST0293</t>
  </si>
  <si>
    <t>Registered nurse - degree (NMC 2010)</t>
  </si>
  <si>
    <t>Apprenticeship - Early years lead practitioner</t>
  </si>
  <si>
    <t>ST0781</t>
  </si>
  <si>
    <t>Registered nurse degree (NMC 2018)</t>
  </si>
  <si>
    <t>Apprenticeship - Data technician</t>
  </si>
  <si>
    <t>ST0969</t>
  </si>
  <si>
    <t>Electoral services officer</t>
  </si>
  <si>
    <t>Apprenticeship - Aircraft certifying technician</t>
  </si>
  <si>
    <t>ST0952</t>
  </si>
  <si>
    <t xml:space="preserve">Fisher </t>
  </si>
  <si>
    <t>Apprenticeship - Military engineering construction technician</t>
  </si>
  <si>
    <t>ST0881</t>
  </si>
  <si>
    <t>Geotechnical engineer (integrated degree)</t>
  </si>
  <si>
    <t>Apprenticeship - Scenic automation technician</t>
  </si>
  <si>
    <t>ST0685</t>
  </si>
  <si>
    <t>Wellbeing and holistic therapist</t>
  </si>
  <si>
    <t xml:space="preserve">Apprenticeship - Youth support worker </t>
  </si>
  <si>
    <t>ST0255</t>
  </si>
  <si>
    <t>Live event technician</t>
  </si>
  <si>
    <t>Apprenticeship - Electro-mechanical engineer</t>
  </si>
  <si>
    <t>ST0950</t>
  </si>
  <si>
    <t>Healthcare engineering specialist technician</t>
  </si>
  <si>
    <t>Apprenticeship - Baker</t>
  </si>
  <si>
    <t>ST0508</t>
  </si>
  <si>
    <t>Nursing associate</t>
  </si>
  <si>
    <t>Apprenticeship - Operational firefighter</t>
  </si>
  <si>
    <t>ST0936</t>
  </si>
  <si>
    <t>Town planning assistant</t>
  </si>
  <si>
    <t>Apprenticeship - Wood product manufacturing operative</t>
  </si>
  <si>
    <t>ST0895</t>
  </si>
  <si>
    <t>Enhanced clinical practitioner</t>
  </si>
  <si>
    <t>Apprenticeship - Historic environment advisor</t>
  </si>
  <si>
    <t>ST0973</t>
  </si>
  <si>
    <t>Information communications technician</t>
  </si>
  <si>
    <t>Apprenticeship - Broadcast and media systems technical operator</t>
  </si>
  <si>
    <t>ST0892</t>
  </si>
  <si>
    <t>Medical statistician</t>
  </si>
  <si>
    <t>Apprenticeship - Asset manager</t>
  </si>
  <si>
    <t>ST0458</t>
  </si>
  <si>
    <t>Textile manufacturing operative</t>
  </si>
  <si>
    <t>Apprenticeship - Digital community manager</t>
  </si>
  <si>
    <t>ST0271</t>
  </si>
  <si>
    <t>Steel fixer</t>
  </si>
  <si>
    <t>Apprenticeship - Corporate responsibility and sustainability practitioner</t>
  </si>
  <si>
    <t>ST0117</t>
  </si>
  <si>
    <t>Business analyst</t>
  </si>
  <si>
    <t>Apprenticeship - Stained glass craftsperson</t>
  </si>
  <si>
    <t>ST0118</t>
  </si>
  <si>
    <t>Data analyst</t>
  </si>
  <si>
    <t>Apprenticeship - Wall and floor tiler</t>
  </si>
  <si>
    <t>ST0127</t>
  </si>
  <si>
    <t>Network engineer</t>
  </si>
  <si>
    <t>Apprenticeship - Nursing associate (NMC 2018)</t>
  </si>
  <si>
    <t>ST0116</t>
  </si>
  <si>
    <t>Software developer</t>
  </si>
  <si>
    <t>Apprenticeship - Registered nurse - degree (NMC 2010)</t>
  </si>
  <si>
    <t>ST0868</t>
  </si>
  <si>
    <t>Early intervention practitioner</t>
  </si>
  <si>
    <t>Apprenticeship - Registered nurse degree (NMC 2018)</t>
  </si>
  <si>
    <t>ST0905</t>
  </si>
  <si>
    <t>Play therapist</t>
  </si>
  <si>
    <t>Apprenticeship - Electoral services officer</t>
  </si>
  <si>
    <t>ST0878</t>
  </si>
  <si>
    <t>Youth justice practitioner</t>
  </si>
  <si>
    <t xml:space="preserve">Apprenticeship - Fisher </t>
  </si>
  <si>
    <t>ST0845</t>
  </si>
  <si>
    <t>Project controls professional</t>
  </si>
  <si>
    <t>Apprenticeship - Geotechnical engineer (integrated degree)</t>
  </si>
  <si>
    <t>ST0470</t>
  </si>
  <si>
    <t>Digital user experience (UX) professional (integrated degree)</t>
  </si>
  <si>
    <t>Apprenticeship - Wellbeing and holistic therapist</t>
  </si>
  <si>
    <t>ST0788</t>
  </si>
  <si>
    <t>Advanced forensic practitioner (custody or sexual offence)</t>
  </si>
  <si>
    <t>Apprenticeship - Live event technician</t>
  </si>
  <si>
    <t>ST0948</t>
  </si>
  <si>
    <t>Midwife (2019 NMC standards) (Integrated degree)</t>
  </si>
  <si>
    <t>Apprenticeship - Healthcare engineering specialist technician</t>
  </si>
  <si>
    <t>ST0223</t>
  </si>
  <si>
    <t>Arborist</t>
  </si>
  <si>
    <t>Apprenticeship - Nursing associate</t>
  </si>
  <si>
    <t>ST0902</t>
  </si>
  <si>
    <t>VFX artist or technical director</t>
  </si>
  <si>
    <t>Apprenticeship - Town planning assistant</t>
  </si>
  <si>
    <t>ST0599</t>
  </si>
  <si>
    <t>Dietitian (integrated degree)</t>
  </si>
  <si>
    <t>Apprenticeship - Enhanced clinical practitioner</t>
  </si>
  <si>
    <t>ST1016</t>
  </si>
  <si>
    <t>Professional security operative</t>
  </si>
  <si>
    <t>Apprenticeship - Information communications technician</t>
  </si>
  <si>
    <t>ST0534</t>
  </si>
  <si>
    <t>Architectural assistant (integrated degree)</t>
  </si>
  <si>
    <t>Apprenticeship - Medical statistician</t>
  </si>
  <si>
    <t>ST0554</t>
  </si>
  <si>
    <t>Sonographer (integrated degree)</t>
  </si>
  <si>
    <t>Apprenticeship - Textile manufacturing operative</t>
  </si>
  <si>
    <t>ST0908</t>
  </si>
  <si>
    <t>Aviation ground handler</t>
  </si>
  <si>
    <t>Apprenticeship - Steel fixer</t>
  </si>
  <si>
    <t>ST0600</t>
  </si>
  <si>
    <t>Hearing aid dispenser</t>
  </si>
  <si>
    <t>Apprenticeship - Business analyst</t>
  </si>
  <si>
    <t>ST0949</t>
  </si>
  <si>
    <t>Applications support lead</t>
  </si>
  <si>
    <t>Apprenticeship - Data analyst</t>
  </si>
  <si>
    <t>ST0921</t>
  </si>
  <si>
    <t>Arboriculturist</t>
  </si>
  <si>
    <t>Apprenticeship - Network engineer</t>
  </si>
  <si>
    <t>ST0765</t>
  </si>
  <si>
    <t>Harbour master</t>
  </si>
  <si>
    <t>Apprenticeship - Software developer</t>
  </si>
  <si>
    <t>ST0907</t>
  </si>
  <si>
    <t>Aviation customer service operative</t>
  </si>
  <si>
    <t>Apprenticeship - Early intervention practitioner</t>
  </si>
  <si>
    <t>ST0918</t>
  </si>
  <si>
    <t>Hair, wigs, make-up and prosthetics technician</t>
  </si>
  <si>
    <t>Apprenticeship - Play therapist</t>
  </si>
  <si>
    <t>ST0432</t>
  </si>
  <si>
    <t>Engineering fitter</t>
  </si>
  <si>
    <t>Apprenticeship - Youth justice practitioner</t>
  </si>
  <si>
    <t>ST0240</t>
  </si>
  <si>
    <t>Insurance practitioner</t>
  </si>
  <si>
    <t>Apprenticeship - Project controls professional</t>
  </si>
  <si>
    <t>ST0196</t>
  </si>
  <si>
    <t>Food and drink technical operator</t>
  </si>
  <si>
    <t>Apprenticeship - Digital user experience (UX) professional (integrated degree)</t>
  </si>
  <si>
    <t>ST0842</t>
  </si>
  <si>
    <t>Officer of the watch (near coastal)</t>
  </si>
  <si>
    <t>Apprenticeship - Advanced forensic practitioner (custody or sexual offence)</t>
  </si>
  <si>
    <t>ST0940</t>
  </si>
  <si>
    <t>Audiovisual technician</t>
  </si>
  <si>
    <t>Apprenticeship - Midwife (2019 NMC standards) (Integrated degree)</t>
  </si>
  <si>
    <t>ST0958</t>
  </si>
  <si>
    <t>Community health and wellbeing worker</t>
  </si>
  <si>
    <t>Apprenticeship - Arborist</t>
  </si>
  <si>
    <t>ST0199</t>
  </si>
  <si>
    <t>Food and drink process operator</t>
  </si>
  <si>
    <t>Apprenticeship - VFX artist or technical director</t>
  </si>
  <si>
    <t>ST0966</t>
  </si>
  <si>
    <t>Teacher for the sensory impaired</t>
  </si>
  <si>
    <t>Apprenticeship - Dietitian (integrated degree)</t>
  </si>
  <si>
    <t>ST0697</t>
  </si>
  <si>
    <t>Specialist community public health nurse</t>
  </si>
  <si>
    <t>Apprenticeship - Professional security operative</t>
  </si>
  <si>
    <t>ST0227</t>
  </si>
  <si>
    <t>Chef de partie</t>
  </si>
  <si>
    <t>Apprenticeship - Architectural assistant (integrated degree)</t>
  </si>
  <si>
    <t>ST0228</t>
  </si>
  <si>
    <t>Commis chef</t>
  </si>
  <si>
    <t>Apprenticeship - Sonographer (integrated degree)</t>
  </si>
  <si>
    <t>ST0924</t>
  </si>
  <si>
    <t>Horticulture and landscaping technical manager</t>
  </si>
  <si>
    <t>Apprenticeship - Aviation ground handler</t>
  </si>
  <si>
    <t>ST0775</t>
  </si>
  <si>
    <t>Radiation protection practitioner</t>
  </si>
  <si>
    <t>Apprenticeship - Hearing aid dispenser</t>
  </si>
  <si>
    <t>ST0985</t>
  </si>
  <si>
    <t>Lead traffic management operative</t>
  </si>
  <si>
    <t>Apprenticeship - Applications support lead</t>
  </si>
  <si>
    <t>ST0632</t>
  </si>
  <si>
    <t>Prosthetic and orthotic technician</t>
  </si>
  <si>
    <t>Apprenticeship - Arboriculturist</t>
  </si>
  <si>
    <t>ST0748</t>
  </si>
  <si>
    <t>Sustainability business specialist (integrated degree)</t>
  </si>
  <si>
    <t>Apprenticeship - Harbour master</t>
  </si>
  <si>
    <t>ST1105</t>
  </si>
  <si>
    <t>Heritage construction specialist</t>
  </si>
  <si>
    <t>Apprenticeship - Aviation customer service operative</t>
  </si>
  <si>
    <t>ST0552</t>
  </si>
  <si>
    <t>Early years pedagogical lead</t>
  </si>
  <si>
    <t>Apprenticeship - Hair, wigs, make-up and prosthetics technician</t>
  </si>
  <si>
    <t>ST0759</t>
  </si>
  <si>
    <t>Research scientist</t>
  </si>
  <si>
    <t>Apprenticeship - Engineering fitter</t>
  </si>
  <si>
    <t>ST0922</t>
  </si>
  <si>
    <t>Professional arboriculturist</t>
  </si>
  <si>
    <t>Apprenticeship - Insurance practitioner</t>
  </si>
  <si>
    <t>ST0601</t>
  </si>
  <si>
    <t>Prosthetist and orthotist (integrated degree)</t>
  </si>
  <si>
    <t>Apprenticeship - Food and drink technical operator</t>
  </si>
  <si>
    <t>ST0517</t>
  </si>
  <si>
    <t>Occupational therapist (integrated degree)</t>
  </si>
  <si>
    <t>Apprenticeship - Officer of the watch (near coastal)</t>
  </si>
  <si>
    <t>ST0519</t>
  </si>
  <si>
    <t>Physiotherapist (integrated degree)</t>
  </si>
  <si>
    <t>Apprenticeship - Audiovisual technician</t>
  </si>
  <si>
    <t>ST0794</t>
  </si>
  <si>
    <t>Midwife (degree)</t>
  </si>
  <si>
    <t>Apprenticeship - Community health and wellbeing worker</t>
  </si>
  <si>
    <t>ST1025</t>
  </si>
  <si>
    <t>Urban driver</t>
  </si>
  <si>
    <t>Apprenticeship - Food and drink process operator</t>
  </si>
  <si>
    <t>ST0967</t>
  </si>
  <si>
    <t>Data protection and information governance practitioner</t>
  </si>
  <si>
    <t>Apprenticeship - Teacher for the sensory impaired</t>
  </si>
  <si>
    <t>ST0618</t>
  </si>
  <si>
    <t>Speech and language therapist (integrated degree)</t>
  </si>
  <si>
    <t>Apprenticeship - Specialist community public health nurse</t>
  </si>
  <si>
    <t>ST0619</t>
  </si>
  <si>
    <t>Diagnostic radiographer (integrated degree)</t>
  </si>
  <si>
    <t>Apprenticeship - Chef de partie</t>
  </si>
  <si>
    <t>ST0615</t>
  </si>
  <si>
    <t>Demolition operative</t>
  </si>
  <si>
    <t>Apprenticeship - Commis chef</t>
  </si>
  <si>
    <t>ST0366</t>
  </si>
  <si>
    <t>Fencing installer</t>
  </si>
  <si>
    <t>Apprenticeship - Horticulture and landscaping technical manager</t>
  </si>
  <si>
    <t>ST0620</t>
  </si>
  <si>
    <t>Therapeutic radiographer (integrated degree)</t>
  </si>
  <si>
    <t>Apprenticeship - Radiation protection practitioner</t>
  </si>
  <si>
    <t>ST0709</t>
  </si>
  <si>
    <t>District nurse</t>
  </si>
  <si>
    <t>Apprenticeship - Lead traffic management operative</t>
  </si>
  <si>
    <t>ST0339</t>
  </si>
  <si>
    <t>Passenger transport operative</t>
  </si>
  <si>
    <t>Apprenticeship - Prosthetic and orthotic technician</t>
  </si>
  <si>
    <t>ST0784</t>
  </si>
  <si>
    <t>Nuclear reactor desk engineer</t>
  </si>
  <si>
    <t>Apprenticeship - Sustainability business specialist (integrated degree)</t>
  </si>
  <si>
    <t>ST0753</t>
  </si>
  <si>
    <t>Express delivery sortation hub operative</t>
  </si>
  <si>
    <t>Apprenticeship - Heritage construction specialist</t>
  </si>
  <si>
    <t>ST0655</t>
  </si>
  <si>
    <t>Advanced furniture CNC technician</t>
  </si>
  <si>
    <t>Apprenticeship - Early years pedagogical lead</t>
  </si>
  <si>
    <t>ST0640</t>
  </si>
  <si>
    <t>Light water reactor scientist and engineer</t>
  </si>
  <si>
    <t>Apprenticeship - Research scientist</t>
  </si>
  <si>
    <t>ST0614</t>
  </si>
  <si>
    <t>Fall protection technician</t>
  </si>
  <si>
    <t>Apprenticeship - Professional arboriculturist</t>
  </si>
  <si>
    <t>ST1324</t>
  </si>
  <si>
    <t>Journalist</t>
  </si>
  <si>
    <t>Apprenticeship - Prosthetist and orthotist (integrated degree)</t>
  </si>
  <si>
    <t>ST0468</t>
  </si>
  <si>
    <t>Journeyman bookbinder</t>
  </si>
  <si>
    <t>Apprenticeship - Occupational therapist (integrated degree)</t>
  </si>
  <si>
    <t>ST0527</t>
  </si>
  <si>
    <t>Church minister (integrated degree)</t>
  </si>
  <si>
    <t>Apprenticeship - Physiotherapist (integrated degree)</t>
  </si>
  <si>
    <t>ST0522</t>
  </si>
  <si>
    <t>Youth worker</t>
  </si>
  <si>
    <t>Apprenticeship - Midwife (degree)</t>
  </si>
  <si>
    <t>ST1320</t>
  </si>
  <si>
    <t>Assistant farm manager</t>
  </si>
  <si>
    <t>Apprenticeship - Urban driver</t>
  </si>
  <si>
    <t>ST0820</t>
  </si>
  <si>
    <t>Clinical associate in psychology (CAP) (integrated degree)</t>
  </si>
  <si>
    <t>Apprenticeship - Data protection and information governance practitioner</t>
  </si>
  <si>
    <t>ST0149</t>
  </si>
  <si>
    <t>Learning and skills teacher</t>
  </si>
  <si>
    <t>Apprenticeship - Speech and language therapist (integrated degree)</t>
  </si>
  <si>
    <t>ST0315</t>
  </si>
  <si>
    <t>Railway engineering design technician</t>
  </si>
  <si>
    <t>Apprenticeship - Diagnostic radiographer (integrated degree)</t>
  </si>
  <si>
    <t>ST0395</t>
  </si>
  <si>
    <t>Watchmaker</t>
  </si>
  <si>
    <t>Apprenticeship - Demolition operative</t>
  </si>
  <si>
    <t>ST0808</t>
  </si>
  <si>
    <t>Marine electrician</t>
  </si>
  <si>
    <t>Apprenticeship - Fencing installer</t>
  </si>
  <si>
    <t>ST0480</t>
  </si>
  <si>
    <t>Senior leader</t>
  </si>
  <si>
    <t>Apprenticeship - Therapeutic radiographer (integrated degree)</t>
  </si>
  <si>
    <t>ST0621</t>
  </si>
  <si>
    <t>Boatmaster</t>
  </si>
  <si>
    <t>Apprenticeship - District nurse</t>
  </si>
  <si>
    <t>ST0963</t>
  </si>
  <si>
    <t>Surface finisher</t>
  </si>
  <si>
    <t>Apprenticeship - Passenger transport operative</t>
  </si>
  <si>
    <t>ST0063</t>
  </si>
  <si>
    <t>Building services engineering technician 2022</t>
  </si>
  <si>
    <t>Apprenticeship - Nuclear reactor desk engineer</t>
  </si>
  <si>
    <t>ST0945</t>
  </si>
  <si>
    <t>Outdoor learning specialist</t>
  </si>
  <si>
    <t>Apprenticeship - Express delivery sortation hub operative</t>
  </si>
  <si>
    <t>ST0889</t>
  </si>
  <si>
    <t>Mortuary technician</t>
  </si>
  <si>
    <t>Apprenticeship - Advanced furniture CNC technician</t>
  </si>
  <si>
    <t>ST0617</t>
  </si>
  <si>
    <t>Facilities services operative</t>
  </si>
  <si>
    <t>Apprenticeship - Light water reactor scientist and engineer</t>
  </si>
  <si>
    <t>ST0265</t>
  </si>
  <si>
    <t>Construction assembly and installation operative</t>
  </si>
  <si>
    <t>Apprenticeship - Fall protection technician</t>
  </si>
  <si>
    <t>ST0693</t>
  </si>
  <si>
    <t>Road surfacing operative</t>
  </si>
  <si>
    <t>Apprenticeship - Journalist</t>
  </si>
  <si>
    <t>ST0594</t>
  </si>
  <si>
    <t>Funeral team member</t>
  </si>
  <si>
    <t>Apprenticeship - Journeyman bookbinder</t>
  </si>
  <si>
    <t>ST0633</t>
  </si>
  <si>
    <t>Arts therapist (degree)</t>
  </si>
  <si>
    <t>Apprenticeship - Church minister (integrated degree)</t>
  </si>
  <si>
    <t>ST0550</t>
  </si>
  <si>
    <t>Safety, health and environment technician</t>
  </si>
  <si>
    <t>Apprenticeship - Youth worker</t>
  </si>
  <si>
    <t>ST0274</t>
  </si>
  <si>
    <t>Seafarer (deck rating)</t>
  </si>
  <si>
    <t>Apprenticeship - Assistant farm manager</t>
  </si>
  <si>
    <t>ST0091</t>
  </si>
  <si>
    <t>Civil engineering technician</t>
  </si>
  <si>
    <t>Apprenticeship - Clinical associate in psychology (CAP) (integrated degree)</t>
  </si>
  <si>
    <t>ST0567</t>
  </si>
  <si>
    <t>Paramedic (integrated degree)</t>
  </si>
  <si>
    <t>Apprenticeship - Learning and skills teacher</t>
  </si>
  <si>
    <t>ST0829</t>
  </si>
  <si>
    <t>Health play specialist</t>
  </si>
  <si>
    <t>Apprenticeship - Railway engineering design technician</t>
  </si>
  <si>
    <t>ST0896</t>
  </si>
  <si>
    <t>Peer worker</t>
  </si>
  <si>
    <t>Apprenticeship - Watchmaker</t>
  </si>
  <si>
    <t>ST1318</t>
  </si>
  <si>
    <t>Grip</t>
  </si>
  <si>
    <t>Apprenticeship - Marine electrician</t>
  </si>
  <si>
    <t>ST0204</t>
  </si>
  <si>
    <t>Gas network operative</t>
  </si>
  <si>
    <t>Apprenticeship - Senior leader</t>
  </si>
  <si>
    <t>ST0623</t>
  </si>
  <si>
    <t>Marine technical superintendent (degree)</t>
  </si>
  <si>
    <t>Apprenticeship - Boatmaster</t>
  </si>
  <si>
    <t>ST0095</t>
  </si>
  <si>
    <t>Bricklayer</t>
  </si>
  <si>
    <t>Apprenticeship - Surface finisher</t>
  </si>
  <si>
    <t>ST0106</t>
  </si>
  <si>
    <t>Creative venue technician</t>
  </si>
  <si>
    <t>Apprenticeship - Building services engineering technician 2022</t>
  </si>
  <si>
    <t>ST0463</t>
  </si>
  <si>
    <t>Industrial coatings applicator</t>
  </si>
  <si>
    <t>Apprenticeship - Outdoor learning specialist</t>
  </si>
  <si>
    <t>ST0464</t>
  </si>
  <si>
    <t>Smart home technician</t>
  </si>
  <si>
    <t>Apprenticeship - Mortuary technician</t>
  </si>
  <si>
    <t>ST0287</t>
  </si>
  <si>
    <t>Associate ambulance practitioner</t>
  </si>
  <si>
    <t>Apprenticeship - Facilities services operative</t>
  </si>
  <si>
    <t>ST0580</t>
  </si>
  <si>
    <t>Brewer</t>
  </si>
  <si>
    <t>Apprenticeship - Construction assembly and installation operative</t>
  </si>
  <si>
    <t>ST0543</t>
  </si>
  <si>
    <t>Clinical dental technician (integrated)</t>
  </si>
  <si>
    <t>Apprenticeship - Road surfacing operative</t>
  </si>
  <si>
    <t>ST0043</t>
  </si>
  <si>
    <t>Construction design and build technician</t>
  </si>
  <si>
    <t>Apprenticeship - Funeral team member</t>
  </si>
  <si>
    <t>ST0048</t>
  </si>
  <si>
    <t>Construction site supervisor</t>
  </si>
  <si>
    <t>Apprenticeship - Arts therapist (degree)</t>
  </si>
  <si>
    <t>ST0108</t>
  </si>
  <si>
    <t>Dental technician (integrated)</t>
  </si>
  <si>
    <t>Apprenticeship - Safety, health and environment technician</t>
  </si>
  <si>
    <t>ST0484</t>
  </si>
  <si>
    <t>Facilities manager</t>
  </si>
  <si>
    <t>Apprenticeship - Seafarer (deck rating)</t>
  </si>
  <si>
    <t>ST0587</t>
  </si>
  <si>
    <t>Internal audit practitioner</t>
  </si>
  <si>
    <t>Apprenticeship - Civil engineering technician</t>
  </si>
  <si>
    <t>ST0180</t>
  </si>
  <si>
    <t>Investment operations specialist</t>
  </si>
  <si>
    <t>Apprenticeship - Paramedic (integrated degree)</t>
  </si>
  <si>
    <t>ST0563</t>
  </si>
  <si>
    <t>Learning and development consultant business partner</t>
  </si>
  <si>
    <t>Apprenticeship - Health play specialist</t>
  </si>
  <si>
    <t>ST0583</t>
  </si>
  <si>
    <t>Mammography associate</t>
  </si>
  <si>
    <t>Apprenticeship - Peer worker</t>
  </si>
  <si>
    <t>ST0385</t>
  </si>
  <si>
    <t>Operations or departmental manager</t>
  </si>
  <si>
    <t>Apprenticeship - Grip</t>
  </si>
  <si>
    <t>ST0542</t>
  </si>
  <si>
    <t>Oral health practitioner</t>
  </si>
  <si>
    <t>Apprenticeship - Gas network operative</t>
  </si>
  <si>
    <t>ST0575</t>
  </si>
  <si>
    <t>School business professional</t>
  </si>
  <si>
    <t>Apprenticeship - Marine technical superintendent (degree)</t>
  </si>
  <si>
    <t>ST0174</t>
  </si>
  <si>
    <t>Props technician</t>
  </si>
  <si>
    <t>Apprenticeship - Bricklayer</t>
  </si>
  <si>
    <t>ST0396</t>
  </si>
  <si>
    <t>Cultural learning and participation officer</t>
  </si>
  <si>
    <t>Apprenticeship - Creative venue technician</t>
  </si>
  <si>
    <t>ST0419</t>
  </si>
  <si>
    <t>Rail infrastructure operator</t>
  </si>
  <si>
    <t>Apprenticeship - Industrial coatings applicator</t>
  </si>
  <si>
    <t>ST0559</t>
  </si>
  <si>
    <t>Museums and galleries technician</t>
  </si>
  <si>
    <t>Apprenticeship - Smart home technician</t>
  </si>
  <si>
    <t>ST0611</t>
  </si>
  <si>
    <t>Cultural heritage conservation technician</t>
  </si>
  <si>
    <t>Apprenticeship - Associate ambulance practitioner</t>
  </si>
  <si>
    <t>ST0937</t>
  </si>
  <si>
    <t>General farm worker</t>
  </si>
  <si>
    <t>Apprenticeship - Brewer</t>
  </si>
  <si>
    <t>ST0506</t>
  </si>
  <si>
    <t>Photographic assistant</t>
  </si>
  <si>
    <t>Apprenticeship - Clinical dental technician (integrated)</t>
  </si>
  <si>
    <t>ST0938</t>
  </si>
  <si>
    <t>Livestock unit technician</t>
  </si>
  <si>
    <t>Apprenticeship - Construction design and build technician</t>
  </si>
  <si>
    <t>ST0904</t>
  </si>
  <si>
    <t>Archivist and records manager</t>
  </si>
  <si>
    <t>Apprenticeship - Construction site supervisor</t>
  </si>
  <si>
    <t>ST0128</t>
  </si>
  <si>
    <t>Software development technician</t>
  </si>
  <si>
    <t>Apprenticeship - Dental technician (integrated)</t>
  </si>
  <si>
    <t>ST0544</t>
  </si>
  <si>
    <t>Port agent</t>
  </si>
  <si>
    <t>Apprenticeship - Facilities manager</t>
  </si>
  <si>
    <t>ST1299</t>
  </si>
  <si>
    <t>Cellular network field engineer</t>
  </si>
  <si>
    <t>Apprenticeship - Internal audit practitioner</t>
  </si>
  <si>
    <t>ST1334</t>
  </si>
  <si>
    <t>Craft bricklayer</t>
  </si>
  <si>
    <t>Apprenticeship - Investment operations specialist</t>
  </si>
  <si>
    <t>ST1031</t>
  </si>
  <si>
    <t>Multi-channel marketer</t>
  </si>
  <si>
    <t>Apprenticeship - Learning and development consultant business partner</t>
  </si>
  <si>
    <t>ST0974</t>
  </si>
  <si>
    <t>Digital learning designer</t>
  </si>
  <si>
    <t>Apprenticeship - Mammography associate</t>
  </si>
  <si>
    <t>ST0041</t>
  </si>
  <si>
    <t xml:space="preserve">Building services engineering senior technician </t>
  </si>
  <si>
    <t>Apprenticeship - Operations or departmental manager</t>
  </si>
  <si>
    <t>ST0129</t>
  </si>
  <si>
    <t>Software tester</t>
  </si>
  <si>
    <t>Apprenticeship - Oral health practitioner</t>
  </si>
  <si>
    <t>ST1298</t>
  </si>
  <si>
    <t>Detection and protection working dog specialist</t>
  </si>
  <si>
    <t>Apprenticeship - School business professional</t>
  </si>
  <si>
    <t>ST1021</t>
  </si>
  <si>
    <t>Cyber security technologist (2021)</t>
  </si>
  <si>
    <t>Apprenticeship - Props technician</t>
  </si>
  <si>
    <t>ST0811</t>
  </si>
  <si>
    <t>Senior procurement and supply chain professional</t>
  </si>
  <si>
    <t>Apprenticeship - Cultural learning and participation officer</t>
  </si>
  <si>
    <t>ST0980</t>
  </si>
  <si>
    <t>Fitted interiors installer</t>
  </si>
  <si>
    <t>Apprenticeship - Rail infrastructure operator</t>
  </si>
  <si>
    <t>ST1302</t>
  </si>
  <si>
    <t xml:space="preserve">Governance officer </t>
  </si>
  <si>
    <t>Apprenticeship - Museums and galleries technician</t>
  </si>
  <si>
    <t>ST1322</t>
  </si>
  <si>
    <t>Emergency planner</t>
  </si>
  <si>
    <t>Apprenticeship - Cultural heritage conservation technician</t>
  </si>
  <si>
    <t>ST1327</t>
  </si>
  <si>
    <t xml:space="preserve">Mobile transport refrigeration technician </t>
  </si>
  <si>
    <t>Apprenticeship - General farm worker</t>
  </si>
  <si>
    <t>ST0946</t>
  </si>
  <si>
    <t>Vet technician (livestock)</t>
  </si>
  <si>
    <t>Apprenticeship - Photographic assistant</t>
  </si>
  <si>
    <t>ST0975</t>
  </si>
  <si>
    <t>Uncrewed marine vehicle specialist</t>
  </si>
  <si>
    <t>Apprenticeship - Livestock unit technician</t>
  </si>
  <si>
    <t>ST0349</t>
  </si>
  <si>
    <t>General welder (arc processes)</t>
  </si>
  <si>
    <t>Apprenticeship - Archivist and records manager</t>
  </si>
  <si>
    <t>ST0701</t>
  </si>
  <si>
    <t>Orthodontic therapist (integrated)</t>
  </si>
  <si>
    <t>Apprenticeship - Software development technician</t>
  </si>
  <si>
    <t>ST0113</t>
  </si>
  <si>
    <t>Dental nurse (integrated)</t>
  </si>
  <si>
    <t>Apprenticeship - Port agent</t>
  </si>
  <si>
    <t>ST0493</t>
  </si>
  <si>
    <t>Podiatrist (integrated degree)</t>
  </si>
  <si>
    <t>Apprenticeship - Cellular network field engineer</t>
  </si>
  <si>
    <t>ST1333</t>
  </si>
  <si>
    <t>Ship_x0019_ s master less than 500 gross tonnage near coastal</t>
  </si>
  <si>
    <t>Apprenticeship - Craft bricklayer</t>
  </si>
  <si>
    <t>ST1007</t>
  </si>
  <si>
    <t>Aviation flight operations coordinator</t>
  </si>
  <si>
    <t>Apprenticeship - Multi-channel marketer</t>
  </si>
  <si>
    <t>ST0977</t>
  </si>
  <si>
    <t>Furniture finisher</t>
  </si>
  <si>
    <t>Apprenticeship - Digital learning designer</t>
  </si>
  <si>
    <t>ST1238</t>
  </si>
  <si>
    <t>Aesthetic practitioner skin rejuvenation</t>
  </si>
  <si>
    <t xml:space="preserve">Apprenticeship - Building services engineering senior technician </t>
  </si>
  <si>
    <t>ST1325</t>
  </si>
  <si>
    <t xml:space="preserve">Assistant VFX artist or assistant technical director </t>
  </si>
  <si>
    <t>Apprenticeship - Software tester</t>
  </si>
  <si>
    <t>ST1273</t>
  </si>
  <si>
    <t>Barbering professional</t>
  </si>
  <si>
    <t>Apprenticeship - Detection and protection working dog specialist</t>
  </si>
  <si>
    <t>ST1342</t>
  </si>
  <si>
    <t>Steeplejack</t>
  </si>
  <si>
    <t>Apprenticeship - Cyber security technologist (2021)</t>
  </si>
  <si>
    <t>ST0328</t>
  </si>
  <si>
    <t>Bespoke saddler</t>
  </si>
  <si>
    <t>Apprenticeship - Senior procurement and supply chain professional</t>
  </si>
  <si>
    <t>ST0995</t>
  </si>
  <si>
    <t>Doctor (Degree)</t>
  </si>
  <si>
    <t>Apprenticeship - Fitted interiors installer</t>
  </si>
  <si>
    <t>ST0420</t>
  </si>
  <si>
    <t>Lean manufacturing operative</t>
  </si>
  <si>
    <t xml:space="preserve">Apprenticeship - Governance officer </t>
  </si>
  <si>
    <t>ST0295</t>
  </si>
  <si>
    <t>Painter and decorator</t>
  </si>
  <si>
    <t>Apprenticeship - Emergency planner</t>
  </si>
  <si>
    <t>ST0161</t>
  </si>
  <si>
    <t>Junior energy manager</t>
  </si>
  <si>
    <t xml:space="preserve">Apprenticeship - Mobile transport refrigeration technician </t>
  </si>
  <si>
    <t>ST0582</t>
  </si>
  <si>
    <t>Operating department practitioner (integrated degree)</t>
  </si>
  <si>
    <t>Apprenticeship - Vet technician (livestock)</t>
  </si>
  <si>
    <t>ST0217</t>
  </si>
  <si>
    <t>Senior healthcare support worker</t>
  </si>
  <si>
    <t>Apprenticeship - Uncrewed marine vehicle specialist</t>
  </si>
  <si>
    <t>ST0049</t>
  </si>
  <si>
    <t>Construction quantity surveying technician</t>
  </si>
  <si>
    <t>Apprenticeship - General welder (arc processes)</t>
  </si>
  <si>
    <t>ST0923</t>
  </si>
  <si>
    <t>Professional forester (integrated degree)</t>
  </si>
  <si>
    <t>Apprenticeship - Orthodontic therapist (integrated)</t>
  </si>
  <si>
    <t>ST0067</t>
  </si>
  <si>
    <t>Bus and coach engineering technician</t>
  </si>
  <si>
    <t>Apprenticeship - Dental nurse (integrated)</t>
  </si>
  <si>
    <t>ST0068</t>
  </si>
  <si>
    <t>Heavy vehicle service and maintenance technician</t>
  </si>
  <si>
    <t>Apprenticeship - Podiatrist (integrated degree)</t>
  </si>
  <si>
    <t>ST0221</t>
  </si>
  <si>
    <t>Archaeological technician</t>
  </si>
  <si>
    <t>Apprenticeship - Ship_x0019_ s master less than 500 gross tonnage near coastal</t>
  </si>
  <si>
    <t>ST0869</t>
  </si>
  <si>
    <t>Payroll assistant manager</t>
  </si>
  <si>
    <t>Apprenticeship - Aviation flight operations coordinator</t>
  </si>
  <si>
    <t>ST0832</t>
  </si>
  <si>
    <t>Telecoms field operative</t>
  </si>
  <si>
    <t>Apprenticeship - Furniture finisher</t>
  </si>
  <si>
    <t>ST0409</t>
  </si>
  <si>
    <t>Cyber security technical professional (integrated degree)</t>
  </si>
  <si>
    <t>Apprenticeship - Aesthetic practitioner skin rejuvenation</t>
  </si>
  <si>
    <t>ST0510</t>
  </si>
  <si>
    <t>Social worker (integrated degree)</t>
  </si>
  <si>
    <t xml:space="preserve">Apprenticeship - Assistant VFX artist or assistant technical director </t>
  </si>
  <si>
    <t>ST1338</t>
  </si>
  <si>
    <t>Battery manufacturing technician</t>
  </si>
  <si>
    <t>Apprenticeship - Barbering professional</t>
  </si>
  <si>
    <t>ST0520</t>
  </si>
  <si>
    <t>Senior insurance professional</t>
  </si>
  <si>
    <t>Apprenticeship - Steeplejack</t>
  </si>
  <si>
    <t>ST1335</t>
  </si>
  <si>
    <t>Senior florist</t>
  </si>
  <si>
    <t>Apprenticeship - Bespoke saddler</t>
  </si>
  <si>
    <t>ST1337</t>
  </si>
  <si>
    <t>Library, information and knowledge professional</t>
  </si>
  <si>
    <t>Apprenticeship - Doctor (Degree)</t>
  </si>
  <si>
    <t>ST1030</t>
  </si>
  <si>
    <t>Safeguarding officer</t>
  </si>
  <si>
    <t>Apprenticeship - Lean manufacturing operative</t>
  </si>
  <si>
    <t>ST0978</t>
  </si>
  <si>
    <t>Furniture restorer</t>
  </si>
  <si>
    <t>Apprenticeship - Painter and decorator</t>
  </si>
  <si>
    <t>ST1315</t>
  </si>
  <si>
    <t>Aircraft maintenance technician</t>
  </si>
  <si>
    <t>Apprenticeship - Junior energy manager</t>
  </si>
  <si>
    <t>ST1326</t>
  </si>
  <si>
    <t>Multi-skilled mechatronics maintenance technician</t>
  </si>
  <si>
    <t>Apprenticeship - Operating department practitioner (integrated degree)</t>
  </si>
  <si>
    <t>ST1332</t>
  </si>
  <si>
    <t>Power industry cable jointer - distribution</t>
  </si>
  <si>
    <t>Apprenticeship - Senior healthcare support worker</t>
  </si>
  <si>
    <t>ST0225</t>
  </si>
  <si>
    <t>Horticulture or landscape construction operative</t>
  </si>
  <si>
    <t>Apprenticeship - Construction quantity surveying technician</t>
  </si>
  <si>
    <t>ST1378</t>
  </si>
  <si>
    <t>Rail infrastructure operator 2022</t>
  </si>
  <si>
    <t>Apprenticeship - Professional forester (integrated degree)</t>
  </si>
  <si>
    <t>ST1330</t>
  </si>
  <si>
    <t>Power industry overhead linesperson</t>
  </si>
  <si>
    <t>Apprenticeship - Bus and coach engineering technician</t>
  </si>
  <si>
    <t>ST1331</t>
  </si>
  <si>
    <t>Power industry substation fitter</t>
  </si>
  <si>
    <t>Apprenticeship - Heavy vehicle service and maintenance technician</t>
  </si>
  <si>
    <t>ST1336</t>
  </si>
  <si>
    <t>Jack-up barge master - non-propelled unit</t>
  </si>
  <si>
    <t>Apprenticeship - Archaeological technician</t>
  </si>
  <si>
    <t>ST0107</t>
  </si>
  <si>
    <t>Systems engineer (degree)</t>
  </si>
  <si>
    <t>Apprenticeship - Payroll assistant manager</t>
  </si>
  <si>
    <t>ST1377</t>
  </si>
  <si>
    <t>Optical assistant 2022</t>
  </si>
  <si>
    <t>Apprenticeship - Telecoms field operative</t>
  </si>
  <si>
    <t>ST0929</t>
  </si>
  <si>
    <t>Pastry chef</t>
  </si>
  <si>
    <t>Apprenticeship - Cyber security technical professional (integrated degree)</t>
  </si>
  <si>
    <t>ST1349</t>
  </si>
  <si>
    <t>Lead baker</t>
  </si>
  <si>
    <t>Apprenticeship - Social worker (integrated degree)</t>
  </si>
  <si>
    <t>ST0999</t>
  </si>
  <si>
    <t>Lead engineering maintenance technician</t>
  </si>
  <si>
    <t>Apprenticeship - Battery manufacturing technician</t>
  </si>
  <si>
    <t>ST0875</t>
  </si>
  <si>
    <t>Small vessel chief engineer</t>
  </si>
  <si>
    <t>Apprenticeship - Senior insurance professional</t>
  </si>
  <si>
    <t>ST0616</t>
  </si>
  <si>
    <t>Wireless communications rigger</t>
  </si>
  <si>
    <t>Apprenticeship - Senior florist</t>
  </si>
  <si>
    <t>ST0046</t>
  </si>
  <si>
    <t>Civil engineering senior technician</t>
  </si>
  <si>
    <t>Apprenticeship - Library, information and knowledge professional</t>
  </si>
  <si>
    <t>ST0960</t>
  </si>
  <si>
    <t>Construction support technician</t>
  </si>
  <si>
    <t>Apprenticeship - Safeguarding officer</t>
  </si>
  <si>
    <t>ST0422</t>
  </si>
  <si>
    <t>Science manufacturing process operative</t>
  </si>
  <si>
    <t>Apprenticeship - Furniture restorer</t>
  </si>
  <si>
    <t>ST0604</t>
  </si>
  <si>
    <t>Commercial laundry operative</t>
  </si>
  <si>
    <t>Apprenticeship - Aircraft maintenance technician</t>
  </si>
  <si>
    <t>ST0195</t>
  </si>
  <si>
    <t>Food and drink maintenance engineer</t>
  </si>
  <si>
    <t>Apprenticeship - Multi-skilled mechatronics maintenance technician</t>
  </si>
  <si>
    <t>ST1292</t>
  </si>
  <si>
    <t>Water industry network technician</t>
  </si>
  <si>
    <t>Apprenticeship - Power industry cable jointer - distribution</t>
  </si>
  <si>
    <t>ST0120</t>
  </si>
  <si>
    <t>Digital support technician</t>
  </si>
  <si>
    <t>Apprenticeship - Horticulture or landscape construction operative</t>
  </si>
  <si>
    <t>ST0359</t>
  </si>
  <si>
    <t>Scaffolder</t>
  </si>
  <si>
    <t>Apprenticeship - Rail infrastructure operator 2022</t>
  </si>
  <si>
    <t>ST0572</t>
  </si>
  <si>
    <t>Sales executive</t>
  </si>
  <si>
    <t>Apprenticeship - Power industry overhead linesperson</t>
  </si>
  <si>
    <t>ST0499</t>
  </si>
  <si>
    <t>Autocare technician</t>
  </si>
  <si>
    <t>Apprenticeship - Power industry substation fitter</t>
  </si>
  <si>
    <t>ST1358</t>
  </si>
  <si>
    <t>Craft painter and decorator</t>
  </si>
  <si>
    <t>Apprenticeship - Jack-up barge master - non-propelled unit</t>
  </si>
  <si>
    <t>ST1340</t>
  </si>
  <si>
    <t>Advertising creative</t>
  </si>
  <si>
    <t>Apprenticeship - Systems engineer (degree)</t>
  </si>
  <si>
    <t>ST1348</t>
  </si>
  <si>
    <t>Sewerage network operative</t>
  </si>
  <si>
    <t>Apprenticeship - Optical assistant 2022</t>
  </si>
  <si>
    <t>ST1313</t>
  </si>
  <si>
    <t>Aerospace engineering technician</t>
  </si>
  <si>
    <t>Apprenticeship - Pastry chef</t>
  </si>
  <si>
    <t>ST1360</t>
  </si>
  <si>
    <t>Tattoo artist</t>
  </si>
  <si>
    <t>Apprenticeship - Lead baker</t>
  </si>
  <si>
    <t>ST1122</t>
  </si>
  <si>
    <t>Model maker</t>
  </si>
  <si>
    <t>Apprenticeship - Lead engineering maintenance technician</t>
  </si>
  <si>
    <t>ST1344</t>
  </si>
  <si>
    <t>Tunnel engineer</t>
  </si>
  <si>
    <t>Apprenticeship - Small vessel chief engineer</t>
  </si>
  <si>
    <t>ST0263</t>
  </si>
  <si>
    <t>Advanced carpentry and joinery</t>
  </si>
  <si>
    <t>Apprenticeship - Wireless communications rigger</t>
  </si>
  <si>
    <t>ST0962</t>
  </si>
  <si>
    <t>Print operative</t>
  </si>
  <si>
    <t>Apprenticeship - Civil engineering senior technician</t>
  </si>
  <si>
    <t>ST1323</t>
  </si>
  <si>
    <t>Advanced sports turf technician</t>
  </si>
  <si>
    <t>Apprenticeship - Construction support technician</t>
  </si>
  <si>
    <t>ST0222</t>
  </si>
  <si>
    <t>HM forces serviceperson (protective services)</t>
  </si>
  <si>
    <t>Apprenticeship - Science manufacturing process operative</t>
  </si>
  <si>
    <t>ST0171</t>
  </si>
  <si>
    <t>Property maintenance operative</t>
  </si>
  <si>
    <t>Apprenticeship - Commercial laundry operative</t>
  </si>
  <si>
    <t>ST1321</t>
  </si>
  <si>
    <t>Forest craftsperson</t>
  </si>
  <si>
    <t>Apprenticeship - Food and drink maintenance engineer</t>
  </si>
  <si>
    <t>ST0058</t>
  </si>
  <si>
    <t>Animal technologist</t>
  </si>
  <si>
    <t>Apprenticeship - Water industry network technician</t>
  </si>
  <si>
    <t>ST0382</t>
  </si>
  <si>
    <t>Organ builder</t>
  </si>
  <si>
    <t>Apprenticeship - Digital support technician</t>
  </si>
  <si>
    <t>ST0393</t>
  </si>
  <si>
    <t>Dairy technologist</t>
  </si>
  <si>
    <t>Apprenticeship - Scaffolder</t>
  </si>
  <si>
    <t>ST0898</t>
  </si>
  <si>
    <t>Water network operative</t>
  </si>
  <si>
    <t>Apprenticeship - Sales executive</t>
  </si>
  <si>
    <t>ST0526</t>
  </si>
  <si>
    <t>Policy officer</t>
  </si>
  <si>
    <t>Apprenticeship - Autocare technician</t>
  </si>
  <si>
    <t>ST0015</t>
  </si>
  <si>
    <t>Survival equipment fitter</t>
  </si>
  <si>
    <t>Apprenticeship - Craft painter and decorator</t>
  </si>
  <si>
    <t>ST0770</t>
  </si>
  <si>
    <t>Sports coach</t>
  </si>
  <si>
    <t>Apprenticeship - Advertising creative</t>
  </si>
  <si>
    <t>ST0524</t>
  </si>
  <si>
    <t>Sporting excellence professional</t>
  </si>
  <si>
    <t>Apprenticeship - Sewerage network operative</t>
  </si>
  <si>
    <t>ST0647</t>
  </si>
  <si>
    <t>Transport and warehouse operations supervisor</t>
  </si>
  <si>
    <t>Apprenticeship - Aerospace engineering technician</t>
  </si>
  <si>
    <t>ST0841</t>
  </si>
  <si>
    <t>Engineering manufacturing technician</t>
  </si>
  <si>
    <t>Apprenticeship - Tattoo artist</t>
  </si>
  <si>
    <t>ST0257</t>
  </si>
  <si>
    <t>Large goods vehicle (LGV) driver C + E</t>
  </si>
  <si>
    <t>Apprenticeship - Model maker</t>
  </si>
  <si>
    <t>ST0894</t>
  </si>
  <si>
    <t>Service designer</t>
  </si>
  <si>
    <t>Apprenticeship - Tunnel engineer</t>
  </si>
  <si>
    <t>ST0216</t>
  </si>
  <si>
    <t>Healthcare support worker</t>
  </si>
  <si>
    <t>Apprenticeship - Advanced carpentry and joinery</t>
  </si>
  <si>
    <t>ST1020</t>
  </si>
  <si>
    <t>Low carbon heating technician</t>
  </si>
  <si>
    <t>Apprenticeship - Print operative</t>
  </si>
  <si>
    <t>ST0210</t>
  </si>
  <si>
    <t>Sports turf operative</t>
  </si>
  <si>
    <t>Apprenticeship - Advanced sports turf technician</t>
  </si>
  <si>
    <t>ST0916</t>
  </si>
  <si>
    <t>Scenic artist</t>
  </si>
  <si>
    <t>Apprenticeship - HM forces serviceperson (protective services)</t>
  </si>
  <si>
    <t>ST0252</t>
  </si>
  <si>
    <t>Lift and escalator electromechanic</t>
  </si>
  <si>
    <t>Apprenticeship - Property maintenance operative</t>
  </si>
  <si>
    <t>ST0215</t>
  </si>
  <si>
    <t>Assistant practitioner (health)</t>
  </si>
  <si>
    <t>Apprenticeship - Forest craftsperson</t>
  </si>
  <si>
    <t>ST1309</t>
  </si>
  <si>
    <t>Mine management</t>
  </si>
  <si>
    <t>Apprenticeship - Animal technologist</t>
  </si>
  <si>
    <t>ST0193</t>
  </si>
  <si>
    <t>Improvement technician</t>
  </si>
  <si>
    <t>Apprenticeship - Organ builder</t>
  </si>
  <si>
    <t>ST1017</t>
  </si>
  <si>
    <t>Domestic electrician</t>
  </si>
  <si>
    <t>Apprenticeship - Dairy technologist</t>
  </si>
  <si>
    <t>ST0105</t>
  </si>
  <si>
    <t>Content creator</t>
  </si>
  <si>
    <t>Apprenticeship - Water network operative</t>
  </si>
  <si>
    <t>ST0151</t>
  </si>
  <si>
    <t>Embedded electronic systems design and development engineer (degree)</t>
  </si>
  <si>
    <t>Apprenticeship - Policy officer</t>
  </si>
  <si>
    <t>ST0778</t>
  </si>
  <si>
    <t>Environmental practitioner (Degree)</t>
  </si>
  <si>
    <t>Apprenticeship - Survival equipment fitter</t>
  </si>
  <si>
    <t>ST0483</t>
  </si>
  <si>
    <t>Emergency contact handler</t>
  </si>
  <si>
    <t>Apprenticeship - Sports coach</t>
  </si>
  <si>
    <t>ST0276</t>
  </si>
  <si>
    <t>Maritime mechanical and electrical mechanic</t>
  </si>
  <si>
    <t>Apprenticeship - Sporting excellence professional</t>
  </si>
  <si>
    <t>ST0998</t>
  </si>
  <si>
    <t>Trading standards professional</t>
  </si>
  <si>
    <t>Apprenticeship - Transport and warehouse operations supervisor</t>
  </si>
  <si>
    <t>ST0412</t>
  </si>
  <si>
    <t>Underkeeper</t>
  </si>
  <si>
    <t>Apprenticeship - Engineering manufacturing technician</t>
  </si>
  <si>
    <t>ST0764</t>
  </si>
  <si>
    <t>Non home office police officer</t>
  </si>
  <si>
    <t>Apprenticeship - Large goods vehicle (LGV) driver C + E</t>
  </si>
  <si>
    <t>ST0954</t>
  </si>
  <si>
    <t>Aviation movement specialist</t>
  </si>
  <si>
    <t>Apprenticeship - Service designer</t>
  </si>
  <si>
    <t>ST1379</t>
  </si>
  <si>
    <t>Learning and skills mentor</t>
  </si>
  <si>
    <t>Apprenticeship - Healthcare support worker</t>
  </si>
  <si>
    <t>ST1380</t>
  </si>
  <si>
    <t>Learning and skills assessor</t>
  </si>
  <si>
    <t>Apprenticeship - Low carbon heating technician</t>
  </si>
  <si>
    <t>ST0624</t>
  </si>
  <si>
    <t>Food and drink engineer</t>
  </si>
  <si>
    <t>Apprenticeship - Sports turf operative</t>
  </si>
  <si>
    <t>ST0746</t>
  </si>
  <si>
    <t>Fire safety inspector</t>
  </si>
  <si>
    <t>Apprenticeship - Scenic artist</t>
  </si>
  <si>
    <t>ST1291</t>
  </si>
  <si>
    <t>Water industry treatment process technician</t>
  </si>
  <si>
    <t>Apprenticeship - Lift and escalator electromechanic</t>
  </si>
  <si>
    <t>ST1341</t>
  </si>
  <si>
    <t>Social researcher</t>
  </si>
  <si>
    <t>Apprenticeship - Assistant practitioner (health)</t>
  </si>
  <si>
    <t>ST0388</t>
  </si>
  <si>
    <t>Interior systems installer</t>
  </si>
  <si>
    <t>Apprenticeship - Mine management</t>
  </si>
  <si>
    <t>ST0919</t>
  </si>
  <si>
    <t>Craft assistant</t>
  </si>
  <si>
    <t>Apprenticeship - Improvement technician</t>
  </si>
  <si>
    <t>ST0264</t>
  </si>
  <si>
    <t>Carpentry and joinery</t>
  </si>
  <si>
    <t>Apprenticeship - Domestic electrician</t>
  </si>
  <si>
    <t>ST0363</t>
  </si>
  <si>
    <t>Senior compliance and risk specialist</t>
  </si>
  <si>
    <t>Apprenticeship - Content creator</t>
  </si>
  <si>
    <t>ST0867</t>
  </si>
  <si>
    <t>Playworker</t>
  </si>
  <si>
    <t>Apprenticeship - Embedded electronic systems design and development engineer (degree)</t>
  </si>
  <si>
    <t>ST0272</t>
  </si>
  <si>
    <t>Chartered manager (degree)</t>
  </si>
  <si>
    <t>Apprenticeship - Environmental practitioner (Degree)</t>
  </si>
  <si>
    <t>ST0062</t>
  </si>
  <si>
    <t>Building services engineering craftsperson</t>
  </si>
  <si>
    <t>Apprenticeship - Emergency contact handler</t>
  </si>
  <si>
    <t>ST1359</t>
  </si>
  <si>
    <t>Animal care and welfare manager</t>
  </si>
  <si>
    <t>Apprenticeship - Maritime mechanical and electrical mechanic</t>
  </si>
  <si>
    <t>ST1361</t>
  </si>
  <si>
    <t>Interior designer</t>
  </si>
  <si>
    <t>Apprenticeship - Trading standards professional</t>
  </si>
  <si>
    <t>ST1297</t>
  </si>
  <si>
    <t>Creative venue technician and live event technician</t>
  </si>
  <si>
    <t>Apprenticeship - Underkeeper</t>
  </si>
  <si>
    <t>ST1355</t>
  </si>
  <si>
    <t>Cold forming setter technician</t>
  </si>
  <si>
    <t>Apprenticeship - Non home office police officer</t>
  </si>
  <si>
    <t>ST1356</t>
  </si>
  <si>
    <t>Geoscientist</t>
  </si>
  <si>
    <t>Apprenticeship - Aviation movement specialist</t>
  </si>
  <si>
    <t>ST1362</t>
  </si>
  <si>
    <t>Soil scientist</t>
  </si>
  <si>
    <t>Apprenticeship - Learning and skills mentor</t>
  </si>
  <si>
    <t>ST1343</t>
  </si>
  <si>
    <t>Digital forensic technician</t>
  </si>
  <si>
    <t>Apprenticeship - Learning and skills assessor</t>
  </si>
  <si>
    <t>ST0457</t>
  </si>
  <si>
    <t>Engineering technician</t>
  </si>
  <si>
    <t>Apprenticeship - Food and drink engineer</t>
  </si>
  <si>
    <t>ST0608</t>
  </si>
  <si>
    <t>Accounts or finance assistant</t>
  </si>
  <si>
    <t>Apprenticeship - Fire safety inspector</t>
  </si>
  <si>
    <t>ST1317</t>
  </si>
  <si>
    <t>Robotics engineer</t>
  </si>
  <si>
    <t>Apprenticeship - Water industry treatment process technician</t>
  </si>
  <si>
    <t>ST0785</t>
  </si>
  <si>
    <t>Human factors specialist</t>
  </si>
  <si>
    <t>Apprenticeship - Social researcher</t>
  </si>
  <si>
    <t>ST0442</t>
  </si>
  <si>
    <t>Stonemason</t>
  </si>
  <si>
    <t>Apprenticeship - Interior systems installer</t>
  </si>
  <si>
    <t>ST1303</t>
  </si>
  <si>
    <t>Accounting finance manager</t>
  </si>
  <si>
    <t>Apprenticeship - Craft assistant</t>
  </si>
  <si>
    <t>ST0953</t>
  </si>
  <si>
    <t>Game programmer</t>
  </si>
  <si>
    <t>Apprenticeship - Carpentry and joinery</t>
  </si>
  <si>
    <t>ST0341</t>
  </si>
  <si>
    <t>Production assistant (screen and audio)</t>
  </si>
  <si>
    <t>Apprenticeship - Senior compliance and risk specialist</t>
  </si>
  <si>
    <t>ST0192</t>
  </si>
  <si>
    <t>Improvement practitioner</t>
  </si>
  <si>
    <t>Apprenticeship - Playworker</t>
  </si>
  <si>
    <t>ST1305</t>
  </si>
  <si>
    <t>Machining technician</t>
  </si>
  <si>
    <t>Apprenticeship - Chartered manager (degree)</t>
  </si>
  <si>
    <t>ST0856</t>
  </si>
  <si>
    <t>Space systems engineer</t>
  </si>
  <si>
    <t>Apprenticeship - Building services engineering craftsperson</t>
  </si>
  <si>
    <t>ST0238</t>
  </si>
  <si>
    <t>HR consultant partner</t>
  </si>
  <si>
    <t>Apprenticeship - Animal care and welfare manager</t>
  </si>
  <si>
    <t>ST1386</t>
  </si>
  <si>
    <t>Data engineer</t>
  </si>
  <si>
    <t>Apprenticeship - Interior designer</t>
  </si>
  <si>
    <t>ST1310</t>
  </si>
  <si>
    <t>Family and systemic psychotherapist</t>
  </si>
  <si>
    <t>Apprenticeship - Creative venue technician and live event technician</t>
  </si>
  <si>
    <t>ST1311</t>
  </si>
  <si>
    <t>Licensed conveyancer or licensed probate practitioner</t>
  </si>
  <si>
    <t>Apprenticeship - Cold forming setter technician</t>
  </si>
  <si>
    <t>ST1368</t>
  </si>
  <si>
    <t>Chartered legal executive litigator and advocate</t>
  </si>
  <si>
    <t>Apprenticeship - Geoscientist</t>
  </si>
  <si>
    <t>ST1370</t>
  </si>
  <si>
    <t>Toolmaker and tool and die maintenance technician</t>
  </si>
  <si>
    <t>Apprenticeship - Soil scientist</t>
  </si>
  <si>
    <t>ST0622</t>
  </si>
  <si>
    <t>Bicycle mechanic</t>
  </si>
  <si>
    <t>Apprenticeship - Digital forensic technician</t>
  </si>
  <si>
    <t>ST0094</t>
  </si>
  <si>
    <t>Composites technician</t>
  </si>
  <si>
    <t>Apprenticeship - Engineering technician</t>
  </si>
  <si>
    <t>ST0513</t>
  </si>
  <si>
    <t>Groundworker</t>
  </si>
  <si>
    <t>Apprenticeship - Accounts or finance assistant</t>
  </si>
  <si>
    <t>ST0964</t>
  </si>
  <si>
    <t>Digital Product Manager</t>
  </si>
  <si>
    <t>Apprenticeship - Robotics engineer</t>
  </si>
  <si>
    <t>ST1328</t>
  </si>
  <si>
    <t>Polymer processing technician</t>
  </si>
  <si>
    <t>Apprenticeship - Human factors specialist</t>
  </si>
  <si>
    <t>ST0943</t>
  </si>
  <si>
    <t>Dog groomer</t>
  </si>
  <si>
    <t>Apprenticeship - Stonemason</t>
  </si>
  <si>
    <t>ST0512</t>
  </si>
  <si>
    <t>Serious and complex crime investigator (integrated degree)</t>
  </si>
  <si>
    <t>Apprenticeship - Accounting finance manager</t>
  </si>
  <si>
    <t>ST0073</t>
  </si>
  <si>
    <t>Payroll administrator</t>
  </si>
  <si>
    <t>Apprenticeship - Game programmer</t>
  </si>
  <si>
    <t>ST0362</t>
  </si>
  <si>
    <t>Compliance and risk officer</t>
  </si>
  <si>
    <t>Apprenticeship - Production assistant (screen and audio)</t>
  </si>
  <si>
    <t>ST0004</t>
  </si>
  <si>
    <t>Actuarial technician</t>
  </si>
  <si>
    <t>Apprenticeship - Improvement practitioner</t>
  </si>
  <si>
    <t>Apprenticeship - Machining technician</t>
  </si>
  <si>
    <t>Apprenticeship - Space systems engineer</t>
  </si>
  <si>
    <t>Apprenticeship - HR consultant partner</t>
  </si>
  <si>
    <t>Apprenticeship - Data engineer</t>
  </si>
  <si>
    <t>Apprenticeship - Family and systemic psychotherapist</t>
  </si>
  <si>
    <t>Apprenticeship - Licensed conveyancer or licensed probate practitioner</t>
  </si>
  <si>
    <t>Apprenticeship - Chartered legal executive litigator and advocate</t>
  </si>
  <si>
    <t>Apprenticeship - Toolmaker and tool and die maintenance technician</t>
  </si>
  <si>
    <t>Apprenticeship - Bicycle mechanic</t>
  </si>
  <si>
    <t>Apprenticeship - Composites technician</t>
  </si>
  <si>
    <t>Apprenticeship - Groundworker</t>
  </si>
  <si>
    <t>Apprenticeship - Digital Product Manager</t>
  </si>
  <si>
    <t>Apprenticeship - Polymer processing technician</t>
  </si>
  <si>
    <t>Apprenticeship - Dog groomer</t>
  </si>
  <si>
    <t>Apprenticeship - Serious and complex crime investigator (integrated degree)</t>
  </si>
  <si>
    <t>Apprenticeship - Payroll administrator</t>
  </si>
  <si>
    <t>Apprenticeship - Compliance and risk officer</t>
  </si>
  <si>
    <t>Apprenticeship - Actuarial technician</t>
  </si>
  <si>
    <t>Source:</t>
  </si>
  <si>
    <t>Local Skills Plan and Report 2022</t>
  </si>
  <si>
    <t xml:space="preserve">The below proxy value explanations are from the Social Value Portal National TOMs framework which can be accessed online through the Social Value Portal on the link below. Please refer to this guidance for further explanation of terms. </t>
  </si>
  <si>
    <t>https://socialvalueportal.com/</t>
  </si>
  <si>
    <t>NT 1b</t>
  </si>
  <si>
    <t>No. of residents (FTE) from the listed sub-localities employed directly or
through the supply chain as a result of your procurement requirements on
the contract for one year or the whole duration of the contract, whichever is
shorter (see sub-localities listed in ‘LISTNT1b’)</t>
  </si>
  <si>
    <t xml:space="preserve">Based on the relevant median average salary for the area. The proxy needs to be localised in line with the applicable “local” definition. The proxy is based on ONS UK median wage data and is not sector specific. It may be substituted by more specific data if available and verified. Should not be reported as Social Value, but separately as Local Economic Value, unless a specific comparison with the business as usual scenario is made. </t>
  </si>
  <si>
    <t>Attribution</t>
  </si>
  <si>
    <t>(accessed 20/03/2023)</t>
  </si>
  <si>
    <t>NT8</t>
  </si>
  <si>
    <t>No. of staff hours spent on
local school and college
visits supporting pupils e.g.
delivering career talks,
curriculum support, literacy
support, safety talks
(including preparation time)
(no. staff hours)</t>
  </si>
  <si>
    <t xml:space="preserve">The proxy reflects the replacement cost for the wage of the individual volunteering. It is based on the Office of National Statistics (ONS) hourly value of volunteering: based on different types of volunteering being identified in survey data (Community Life Survey) and valued at the closest market equivalent wage rate from the ASHE dataset (2000 till 2015); adjusted by the median gross annual income in 2021. </t>
  </si>
  <si>
    <t>NT9</t>
  </si>
  <si>
    <t>No. of weeks of training
opportunities (BTEC, City &amp;
Guilds, NVQ, HNC - Level
2,3, or 4+) on the contract
that have either been
completed during the year,
or that will be supported by
the organisation until
completion in the following
years (no. weeks)</t>
  </si>
  <si>
    <t xml:space="preserve">The proxy value has been computed by combining the current economic benefit to the individual (based on minimum pay given the distribution of achievements by age and their average length), and the annualised future lifetime value to society of achieving the qualification (based on Unit Cost Database (UCDB) v2.0 updated to 2021/2022 prices, and the distribution of achievements by level). Value to the individual therefore includes current increased earnings and annualised value of future increased earnings as a result of achieving the qualification. It is the lower estimate, and reflects an assumption that 50% of the employment benefit is attributed to the qualification (see UCDB v2.0 for details). Estimates of distribution of achievements by age, average length, and level are based on data from OFQUAL (Ref: Ofqual/21/6859/2; Vocational and Other Qualifications Quarterly: July to September (quarter 3) 2021). Per week attribution of lifetime benefits is based on the assumption that each week equally contributes to achieving the qualification. This assumption is likely to be revisited in future editions, to pick up on non-linearities. </t>
  </si>
  <si>
    <t>NT10</t>
  </si>
  <si>
    <t>No. of weeks of
apprenticeships or T Levels
(Level 2, 3, or 4) provided on
the contract (completed or
supported by the
organisation) (no. weeks)</t>
  </si>
  <si>
    <t>The proxy value has been computed by combining the current economic benefit to the individual (based on minimum pay given the distribution of achievements by age and their average length), and the annualised future lifetime value to society of achieving an apprenticeship (based on Unit Cost Database (UCDB) v2.0 updated to 2021/2022 prices, and the distribution of achievements by level and gender). If an apprenticeship has been part financed through the apprenticeship levy attribution has to be applied, to account for reduced costs of provision for the apprenticeship provider. Value to the individual therefore includes current increased earnings and annualised value of future increased earnings as a result of achieving the qualification. It is the lower estimate, and reflects an assumption that 50% of the employment benefit is attributed to the qualification (see UCDB v2.0 for details). Estimates of distribution of achievements by age, average length, and level are based on data from OFQUAL (Ref: Ofqual/21/6859/2; Vocational and Other Qualifications Quarterly: July to September (quarter 3) 2021). Per week attribution of lifetime benefits is based on the assumption that each week equally contributes to achieving the qualification. This assumption is likely to be revisited in future editions, to pick up on non-linearities.</t>
  </si>
  <si>
    <t>NT12</t>
  </si>
  <si>
    <t>No. of weeks spent on meaningful work placements or pre-employment course; 1-6 weeks student placements (unpaid) (no. weeks)</t>
  </si>
  <si>
    <t>Current equivalent economic benefit to the individual from equivalent increased earnings, based on minimum pay given the distribution of apprenticeships achievements by age.</t>
  </si>
  <si>
    <t>NT14</t>
  </si>
  <si>
    <t>Total amount (£) spent with
VCSEs within your supply
chain (£)</t>
  </si>
  <si>
    <t>Value to society resulting from average financial resources reinvested by VCSEs in their social mission (lower bound based on SEs). Assumed average profitability of 25%, wage differential with respect to non-VCSEs of 12.5% (there is about a 12.5% differential between the national Living Wage and the minimum wage for +25 y.o.), and average of 35% of profits reinvested into social purpose. An amber robustness assessment has been attributed given the relative scarcity of specific data and statistics on the various differentials for VCSEs. This is the additional SV (SVA) from spending with a VCSE. A relevant SROI multiplier can be substituted to this default value when available and assured, by using the additional multiplier column in the measurement Calculator. The total SVA from selecting a local VCSE in the supply chain can be computed by adding the appropriate NT14 and NT18 multipliers, when NT18 or NT19 are not directly included in the analysis (i.e. if doing so please avoid double counting by only recording the same spend under one Measure).</t>
  </si>
  <si>
    <t xml:space="preserve">NT15 </t>
  </si>
  <si>
    <t>Provision of expert business advice to VCSEs and MSMEs (e.g. financial advice / legal advice / HR advice/HSE) (no. staff expert hours)</t>
  </si>
  <si>
    <t>Expert staff time (as opposed to general volunteering time) dedicated to supporting Voluntary Community or Social Enterprises (VCSEs) or micro, small and medium enterprises (MSMEs). Estimated economic benefits to VCSEs or MSMEs resulting from the avoided cost of expert advice/support. Based on average self-reported fees from a survey of consultants in various sectors across the UK, updated to 2020 prices.</t>
  </si>
  <si>
    <t>NT16</t>
  </si>
  <si>
    <t>Equipment or resources donated to VCSEs (£ equivalent value) (£)</t>
  </si>
  <si>
    <t>Value of resources donated as an estimate of the economic value to the VCSEs. This proxy will be based on primary data provided by the respondent. A general pre-determined value cannot be set. The value given should normally be a reasonable estimate of the equivalent cost (after allowing for depreciation, wear and tear, etc.) of the equipment or resources donated.</t>
  </si>
  <si>
    <t xml:space="preserve">NT17 </t>
  </si>
  <si>
    <t>Number of voluntary hours donated to support VCSEs (excludes expert business advice) (no. staff volunteering hours)</t>
  </si>
  <si>
    <t>The proxy reflects the replacement cost for the wage of the individual volunteering. It is based on the Office of National Statistics (ONS) hourly value of volunteering: based on different types of volunteering being identified in survey data (Community Life Survey) and valued at the closest market equivalent wage rate from the ASHE dataset (2000 till 2015); adjusted by the median gross annual income in 2021 (https://tinyurl.com/b8yp28ze). Can be localised by selecting appropriate wages for the relevant geographical area.</t>
  </si>
  <si>
    <t xml:space="preserve">NT18 </t>
  </si>
  <si>
    <t>Total amount (£) spent in LOCAL supply chain through the contract.</t>
  </si>
  <si>
    <t xml:space="preserve">This is intended to be a measure of economic value to the local area resulting from local spend. The proxy is based on a GVA Type I Multiplier (see Glossary). The multiplier should be made industry specific by selecting the appropriate Industry Type I Multiplier and localised by referencing the relevant geographical GVA figures. See link below for further information. The multipliers developed by Social Value Portal have a default assumption for leakage of 20% (see Glossary). This measure should not be reported as Social Value, but separately as Local Economic Value. Please contact the Social Value Portal for further guidance. ons.gov.uk/economy/grossvalueaddedgva  </t>
  </si>
  <si>
    <t>NT28</t>
  </si>
  <si>
    <t>Donations or in-kind contributions to local community projects (£ &amp; materials)</t>
  </si>
  <si>
    <t>Input value of investment. This proxy measures the value of resources pledged to support, fund or finance existing initiatives in the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</si>
</sst>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0.0"/>
    <numFmt numFmtId="166" formatCode="#,##0.0_ ;\-#,##0.0\ "/>
  </numFmts>
  <fonts count="16"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0"/>
      <name val="Adelle Light"/>
      <family val="3"/>
    </font>
    <font>
      <b/>
      <sz val="11"/>
      <color theme="0"/>
      <name val="Adelle Light"/>
      <family val="3"/>
    </font>
    <font>
      <sz val="11"/>
      <color theme="1"/>
      <name val="Adelle Light"/>
      <family val="3"/>
    </font>
    <font>
      <b/>
      <sz val="11"/>
      <color theme="1"/>
      <name val="Adelle Light"/>
      <family val="3"/>
    </font>
    <font>
      <u/>
      <sz val="11"/>
      <color theme="0"/>
      <name val="Adelle Light"/>
      <family val="3"/>
    </font>
    <font>
      <u/>
      <sz val="11"/>
      <color theme="10"/>
      <name val="Adelle Light"/>
      <family val="3"/>
    </font>
    <font>
      <b/>
      <sz val="12"/>
      <color theme="1"/>
      <name val="Adelle Light"/>
      <family val="3"/>
    </font>
    <font>
      <b/>
      <sz val="10"/>
      <color theme="1"/>
      <name val="Adelle Light"/>
      <family val="3"/>
    </font>
    <font>
      <sz val="10"/>
      <color theme="1"/>
      <name val="Adelle Light"/>
      <family val="3"/>
    </font>
    <font>
      <sz val="11"/>
      <name val="Adelle Light"/>
      <family val="3"/>
    </font>
    <font>
      <b/>
      <sz val="10"/>
      <color rgb="FF222222"/>
      <name val="Adelle Light"/>
      <family val="3"/>
    </font>
    <font>
      <b/>
      <sz val="14"/>
      <color theme="1"/>
      <name val="Adelle Light"/>
      <family val="3"/>
    </font>
  </fonts>
  <fills count="8">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
      <patternFill patternType="solid">
        <fgColor rgb="FF262262"/>
        <bgColor indexed="64"/>
      </patternFill>
    </fill>
  </fills>
  <borders count="55">
    <border>
      <left/>
      <right/>
      <top/>
      <bottom/>
      <diagonal/>
    </border>
    <border>
      <left style="hair">
        <color auto="1"/>
      </left>
      <right style="hair">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medium">
        <color auto="1"/>
      </left>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indexed="64"/>
      </left>
      <right style="hair">
        <color indexed="64"/>
      </right>
      <top/>
      <bottom style="hair">
        <color indexed="64"/>
      </bottom>
      <diagonal/>
    </border>
    <border>
      <left style="hair">
        <color auto="1"/>
      </left>
      <right style="thin">
        <color auto="1"/>
      </right>
      <top/>
      <bottom style="hair">
        <color auto="1"/>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auto="1"/>
      </right>
      <top style="thin">
        <color indexed="64"/>
      </top>
      <bottom/>
      <diagonal/>
    </border>
    <border>
      <left style="hair">
        <color indexed="64"/>
      </left>
      <right style="hair">
        <color auto="1"/>
      </right>
      <top/>
      <bottom/>
      <diagonal/>
    </border>
    <border>
      <left style="thin">
        <color auto="1"/>
      </left>
      <right style="hair">
        <color auto="1"/>
      </right>
      <top/>
      <bottom style="hair">
        <color auto="1"/>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s>
  <cellStyleXfs count="2">
    <xf numFmtId="0" fontId="0" fillId="0" borderId="0"/>
    <xf numFmtId="0" fontId="3" fillId="0" borderId="0" applyNumberFormat="0" applyFill="0" applyBorder="0" applyAlignment="0" applyProtection="0"/>
  </cellStyleXfs>
  <cellXfs count="174">
    <xf numFmtId="0" fontId="0" fillId="0" borderId="0" xfId="0"/>
    <xf numFmtId="0" fontId="0" fillId="5" borderId="0" xfId="0" applyFill="1"/>
    <xf numFmtId="0" fontId="0" fillId="0" borderId="27"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5" borderId="27" xfId="0" applyFill="1" applyBorder="1" applyAlignment="1">
      <alignment vertical="center"/>
    </xf>
    <xf numFmtId="0" fontId="0" fillId="5" borderId="1" xfId="0" applyFill="1" applyBorder="1"/>
    <xf numFmtId="0" fontId="0" fillId="0" borderId="1" xfId="0" applyBorder="1" applyAlignment="1">
      <alignment vertical="center"/>
    </xf>
    <xf numFmtId="0" fontId="1" fillId="0" borderId="0" xfId="0" applyFont="1"/>
    <xf numFmtId="0" fontId="3" fillId="5" borderId="0" xfId="1" applyFill="1"/>
    <xf numFmtId="0" fontId="3" fillId="5" borderId="32" xfId="1" applyFill="1" applyBorder="1" applyAlignment="1">
      <alignment vertical="center" wrapText="1"/>
    </xf>
    <xf numFmtId="0" fontId="0" fillId="5" borderId="26" xfId="0" applyFill="1" applyBorder="1" applyAlignment="1">
      <alignment vertical="center" wrapText="1"/>
    </xf>
    <xf numFmtId="0" fontId="0" fillId="0" borderId="47" xfId="0" applyBorder="1" applyAlignment="1">
      <alignment vertical="center"/>
    </xf>
    <xf numFmtId="0" fontId="0" fillId="0" borderId="40" xfId="0" applyBorder="1" applyAlignment="1">
      <alignment vertical="center" wrapText="1"/>
    </xf>
    <xf numFmtId="0" fontId="0" fillId="0" borderId="40" xfId="0" applyBorder="1" applyAlignment="1">
      <alignment vertical="top" wrapText="1"/>
    </xf>
    <xf numFmtId="0" fontId="0" fillId="0" borderId="25" xfId="0" applyBorder="1" applyAlignment="1">
      <alignment vertical="center"/>
    </xf>
    <xf numFmtId="0" fontId="0" fillId="0" borderId="32" xfId="0" applyBorder="1" applyAlignment="1">
      <alignment vertical="center" wrapText="1"/>
    </xf>
    <xf numFmtId="0" fontId="0" fillId="0" borderId="29" xfId="0" applyBorder="1" applyAlignment="1">
      <alignment vertical="center"/>
    </xf>
    <xf numFmtId="0" fontId="0" fillId="0" borderId="33" xfId="0" applyBorder="1" applyAlignment="1">
      <alignment vertical="center" wrapText="1"/>
    </xf>
    <xf numFmtId="0" fontId="0" fillId="0" borderId="33" xfId="0" applyBorder="1" applyAlignment="1">
      <alignment vertical="top" wrapText="1"/>
    </xf>
    <xf numFmtId="0" fontId="0" fillId="5" borderId="53" xfId="0" applyFill="1" applyBorder="1" applyAlignment="1">
      <alignment vertical="center"/>
    </xf>
    <xf numFmtId="0" fontId="0" fillId="5" borderId="0" xfId="0" applyFill="1" applyAlignment="1">
      <alignment vertical="center"/>
    </xf>
    <xf numFmtId="0" fontId="0" fillId="5" borderId="54" xfId="0" applyFill="1" applyBorder="1" applyAlignment="1">
      <alignment vertical="center"/>
    </xf>
    <xf numFmtId="0" fontId="0" fillId="5" borderId="52" xfId="0" applyFill="1" applyBorder="1" applyAlignment="1">
      <alignment vertical="center"/>
    </xf>
    <xf numFmtId="0" fontId="3" fillId="5" borderId="53" xfId="1" applyFill="1" applyBorder="1" applyAlignment="1">
      <alignment vertical="center"/>
    </xf>
    <xf numFmtId="0" fontId="4" fillId="7" borderId="0" xfId="0" applyFont="1" applyFill="1" applyAlignment="1">
      <alignment wrapText="1"/>
    </xf>
    <xf numFmtId="0" fontId="5" fillId="7" borderId="0" xfId="0" applyFont="1" applyFill="1"/>
    <xf numFmtId="0" fontId="6" fillId="6" borderId="0" xfId="0" applyFont="1" applyFill="1" applyAlignment="1">
      <alignment wrapText="1"/>
    </xf>
    <xf numFmtId="0" fontId="5" fillId="7" borderId="0" xfId="0" applyFont="1" applyFill="1" applyAlignment="1">
      <alignment horizontal="center" vertical="top" wrapText="1"/>
    </xf>
    <xf numFmtId="0" fontId="6" fillId="6" borderId="0" xfId="0" applyFont="1" applyFill="1"/>
    <xf numFmtId="0" fontId="7" fillId="6" borderId="0" xfId="0" applyFont="1" applyFill="1"/>
    <xf numFmtId="0" fontId="7" fillId="7" borderId="0" xfId="0" applyFont="1" applyFill="1"/>
    <xf numFmtId="0" fontId="6" fillId="6" borderId="0" xfId="0" applyFont="1" applyFill="1" applyAlignment="1">
      <alignment vertical="center" wrapText="1"/>
    </xf>
    <xf numFmtId="0" fontId="5" fillId="7" borderId="0" xfId="0" applyFont="1" applyFill="1" applyAlignment="1">
      <alignment horizontal="center"/>
    </xf>
    <xf numFmtId="0" fontId="6" fillId="6" borderId="0" xfId="0" applyFont="1" applyFill="1" applyAlignment="1">
      <alignment horizontal="left" vertical="center"/>
    </xf>
    <xf numFmtId="0" fontId="6" fillId="7" borderId="0" xfId="0" applyFont="1" applyFill="1"/>
    <xf numFmtId="0" fontId="7" fillId="6" borderId="0" xfId="0" applyFont="1" applyFill="1" applyAlignment="1">
      <alignment vertical="center" wrapText="1"/>
    </xf>
    <xf numFmtId="0" fontId="5" fillId="7" borderId="0" xfId="0" applyFont="1" applyFill="1" applyAlignment="1">
      <alignment horizontal="center" vertical="center"/>
    </xf>
    <xf numFmtId="0" fontId="8" fillId="7" borderId="0" xfId="1" applyFont="1" applyFill="1" applyBorder="1" applyAlignment="1"/>
    <xf numFmtId="0" fontId="6" fillId="6" borderId="25" xfId="0" applyFont="1" applyFill="1" applyBorder="1"/>
    <xf numFmtId="0" fontId="6" fillId="6" borderId="26" xfId="0" applyFont="1" applyFill="1" applyBorder="1"/>
    <xf numFmtId="0" fontId="6" fillId="7" borderId="0" xfId="0" applyFont="1" applyFill="1" applyAlignment="1">
      <alignment wrapText="1"/>
    </xf>
    <xf numFmtId="0" fontId="6" fillId="6" borderId="27" xfId="0" applyFont="1" applyFill="1" applyBorder="1"/>
    <xf numFmtId="0" fontId="6" fillId="6" borderId="28" xfId="0" applyFont="1" applyFill="1" applyBorder="1" applyAlignment="1">
      <alignment wrapText="1"/>
    </xf>
    <xf numFmtId="0" fontId="6" fillId="6" borderId="27" xfId="0" applyFont="1" applyFill="1" applyBorder="1" applyAlignment="1">
      <alignment wrapText="1"/>
    </xf>
    <xf numFmtId="0" fontId="6" fillId="6" borderId="28" xfId="0" applyFont="1" applyFill="1" applyBorder="1"/>
    <xf numFmtId="0" fontId="6" fillId="6" borderId="29" xfId="0" applyFont="1" applyFill="1" applyBorder="1"/>
    <xf numFmtId="0" fontId="6" fillId="6" borderId="30" xfId="0" applyFont="1" applyFill="1" applyBorder="1" applyAlignment="1">
      <alignment wrapText="1"/>
    </xf>
    <xf numFmtId="0" fontId="5" fillId="7" borderId="31" xfId="0" applyFont="1" applyFill="1" applyBorder="1" applyAlignment="1">
      <alignment wrapText="1"/>
    </xf>
    <xf numFmtId="0" fontId="4" fillId="7" borderId="0" xfId="0" applyFont="1" applyFill="1"/>
    <xf numFmtId="0" fontId="4" fillId="7" borderId="0" xfId="0" applyFont="1" applyFill="1" applyAlignment="1">
      <alignment vertical="center" wrapText="1"/>
    </xf>
    <xf numFmtId="0" fontId="6" fillId="6" borderId="41" xfId="0" applyFont="1" applyFill="1" applyBorder="1" applyAlignment="1">
      <alignment horizontal="left" vertical="center" wrapText="1"/>
    </xf>
    <xf numFmtId="0" fontId="5" fillId="7" borderId="0" xfId="0" applyFont="1" applyFill="1" applyAlignment="1">
      <alignment vertical="center" wrapText="1"/>
    </xf>
    <xf numFmtId="0" fontId="6" fillId="6" borderId="28" xfId="0" applyFont="1" applyFill="1" applyBorder="1" applyAlignment="1">
      <alignment horizontal="left" vertical="center" wrapText="1"/>
    </xf>
    <xf numFmtId="0" fontId="6" fillId="6" borderId="30" xfId="0" applyFont="1" applyFill="1" applyBorder="1" applyAlignment="1">
      <alignment horizontal="left" vertical="center" wrapText="1"/>
    </xf>
    <xf numFmtId="0" fontId="6" fillId="6" borderId="0" xfId="0" applyFont="1" applyFill="1" applyAlignment="1">
      <alignment horizontal="left" vertical="center" wrapText="1"/>
    </xf>
    <xf numFmtId="0" fontId="4" fillId="7" borderId="0" xfId="0" applyFont="1" applyFill="1" applyAlignment="1">
      <alignment horizontal="left" vertical="center" wrapText="1"/>
    </xf>
    <xf numFmtId="0" fontId="4" fillId="7" borderId="0" xfId="1" applyFont="1" applyFill="1" applyBorder="1" applyAlignment="1">
      <alignment horizontal="left" vertical="center" wrapText="1"/>
    </xf>
    <xf numFmtId="0" fontId="8" fillId="7" borderId="0" xfId="1" applyFont="1" applyFill="1" applyAlignment="1">
      <alignment horizontal="left" wrapText="1"/>
    </xf>
    <xf numFmtId="0" fontId="7" fillId="6" borderId="0" xfId="0" applyFont="1" applyFill="1" applyAlignment="1">
      <alignment wrapText="1"/>
    </xf>
    <xf numFmtId="0" fontId="6" fillId="3" borderId="0" xfId="0" applyFont="1" applyFill="1" applyProtection="1">
      <protection locked="0"/>
    </xf>
    <xf numFmtId="0" fontId="6" fillId="2" borderId="0" xfId="0" applyFont="1" applyFill="1" applyProtection="1">
      <protection locked="0"/>
    </xf>
    <xf numFmtId="0" fontId="7" fillId="5" borderId="6" xfId="0" applyFont="1" applyFill="1" applyBorder="1" applyProtection="1">
      <protection locked="0"/>
    </xf>
    <xf numFmtId="0" fontId="7" fillId="5" borderId="7" xfId="0" applyFont="1" applyFill="1" applyBorder="1" applyProtection="1">
      <protection locked="0"/>
    </xf>
    <xf numFmtId="0" fontId="6" fillId="5" borderId="7" xfId="0" applyFont="1" applyFill="1" applyBorder="1" applyProtection="1">
      <protection locked="0"/>
    </xf>
    <xf numFmtId="0" fontId="6" fillId="5" borderId="8" xfId="0" applyFont="1" applyFill="1" applyBorder="1" applyProtection="1">
      <protection locked="0"/>
    </xf>
    <xf numFmtId="0" fontId="6" fillId="5" borderId="9" xfId="0" applyFont="1" applyFill="1" applyBorder="1" applyProtection="1">
      <protection locked="0"/>
    </xf>
    <xf numFmtId="0" fontId="6" fillId="5" borderId="0" xfId="0" applyFont="1" applyFill="1" applyProtection="1">
      <protection locked="0"/>
    </xf>
    <xf numFmtId="0" fontId="6" fillId="5" borderId="10" xfId="0" applyFont="1" applyFill="1" applyBorder="1" applyProtection="1">
      <protection locked="0"/>
    </xf>
    <xf numFmtId="0" fontId="7" fillId="5" borderId="0" xfId="0" applyFont="1" applyFill="1" applyAlignment="1" applyProtection="1">
      <alignment horizontal="right"/>
      <protection locked="0"/>
    </xf>
    <xf numFmtId="0" fontId="7" fillId="5" borderId="0" xfId="0" applyFont="1" applyFill="1" applyProtection="1">
      <protection locked="0"/>
    </xf>
    <xf numFmtId="0" fontId="6" fillId="5" borderId="21" xfId="0" applyFont="1" applyFill="1" applyBorder="1" applyProtection="1">
      <protection locked="0"/>
    </xf>
    <xf numFmtId="0" fontId="10" fillId="5" borderId="3" xfId="0" applyFont="1" applyFill="1" applyBorder="1" applyAlignment="1" applyProtection="1">
      <alignment horizontal="center" vertical="center" wrapText="1"/>
      <protection locked="0"/>
    </xf>
    <xf numFmtId="0" fontId="6" fillId="5" borderId="6" xfId="0" applyFont="1" applyFill="1" applyBorder="1" applyProtection="1">
      <protection locked="0"/>
    </xf>
    <xf numFmtId="0" fontId="7" fillId="5" borderId="0" xfId="0" applyFont="1" applyFill="1" applyAlignment="1" applyProtection="1">
      <alignment horizontal="center" vertical="center" wrapText="1"/>
      <protection locked="0"/>
    </xf>
    <xf numFmtId="44" fontId="6" fillId="3" borderId="2" xfId="0" applyNumberFormat="1" applyFont="1" applyFill="1" applyBorder="1" applyProtection="1">
      <protection locked="0"/>
    </xf>
    <xf numFmtId="164" fontId="7" fillId="4" borderId="2" xfId="0" applyNumberFormat="1" applyFont="1" applyFill="1" applyBorder="1"/>
    <xf numFmtId="0" fontId="6" fillId="5" borderId="0" xfId="0" applyFont="1" applyFill="1" applyAlignment="1" applyProtection="1">
      <alignment horizontal="right"/>
      <protection locked="0"/>
    </xf>
    <xf numFmtId="165" fontId="6" fillId="3" borderId="2" xfId="0" applyNumberFormat="1" applyFont="1" applyFill="1" applyBorder="1" applyProtection="1">
      <protection locked="0"/>
    </xf>
    <xf numFmtId="0" fontId="7" fillId="5" borderId="14" xfId="0" applyFont="1" applyFill="1" applyBorder="1" applyAlignment="1" applyProtection="1">
      <alignment horizontal="center" vertical="center" wrapText="1"/>
      <protection locked="0"/>
    </xf>
    <xf numFmtId="0" fontId="7" fillId="5" borderId="14" xfId="0" applyFont="1" applyFill="1" applyBorder="1" applyAlignment="1" applyProtection="1">
      <alignment horizontal="right"/>
      <protection locked="0"/>
    </xf>
    <xf numFmtId="0" fontId="7" fillId="5" borderId="14" xfId="0" applyFont="1" applyFill="1" applyBorder="1" applyProtection="1">
      <protection locked="0"/>
    </xf>
    <xf numFmtId="0" fontId="6" fillId="5" borderId="14" xfId="0" applyFont="1" applyFill="1" applyBorder="1" applyProtection="1">
      <protection locked="0"/>
    </xf>
    <xf numFmtId="0" fontId="6" fillId="5" borderId="15" xfId="0" applyFont="1" applyFill="1" applyBorder="1" applyProtection="1">
      <protection locked="0"/>
    </xf>
    <xf numFmtId="0" fontId="7" fillId="5" borderId="7"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right"/>
      <protection locked="0"/>
    </xf>
    <xf numFmtId="0" fontId="11" fillId="5" borderId="0" xfId="0" applyFont="1" applyFill="1" applyProtection="1">
      <protection locked="0"/>
    </xf>
    <xf numFmtId="0" fontId="7" fillId="5" borderId="6" xfId="0" applyFont="1" applyFill="1" applyBorder="1" applyAlignment="1" applyProtection="1">
      <alignment horizontal="center" vertical="center" wrapText="1"/>
      <protection locked="0"/>
    </xf>
    <xf numFmtId="0" fontId="7" fillId="5" borderId="9"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xf numFmtId="164" fontId="7" fillId="4" borderId="5" xfId="0" applyNumberFormat="1" applyFont="1" applyFill="1" applyBorder="1" applyAlignment="1">
      <alignment horizontal="right"/>
    </xf>
    <xf numFmtId="0" fontId="11" fillId="5" borderId="16" xfId="0" applyFont="1" applyFill="1" applyBorder="1" applyAlignment="1" applyProtection="1">
      <alignment horizontal="center" vertical="center"/>
      <protection locked="0"/>
    </xf>
    <xf numFmtId="0" fontId="11" fillId="5" borderId="17" xfId="0" applyFont="1" applyFill="1" applyBorder="1" applyAlignment="1" applyProtection="1">
      <alignment horizontal="center" vertical="center"/>
      <protection locked="0"/>
    </xf>
    <xf numFmtId="0" fontId="11" fillId="5" borderId="17"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wrapText="1"/>
      <protection locked="0"/>
    </xf>
    <xf numFmtId="0" fontId="12" fillId="5" borderId="0" xfId="0" applyFont="1" applyFill="1" applyAlignment="1" applyProtection="1">
      <alignment vertical="center"/>
      <protection locked="0"/>
    </xf>
    <xf numFmtId="0" fontId="12" fillId="5" borderId="10" xfId="0" applyFont="1" applyFill="1" applyBorder="1" applyAlignment="1" applyProtection="1">
      <alignment vertical="center"/>
      <protection locked="0"/>
    </xf>
    <xf numFmtId="0" fontId="12" fillId="3" borderId="0" xfId="0" applyFont="1" applyFill="1" applyAlignment="1" applyProtection="1">
      <alignment vertical="center"/>
      <protection locked="0"/>
    </xf>
    <xf numFmtId="0" fontId="6" fillId="3" borderId="11" xfId="0" applyFont="1" applyFill="1" applyBorder="1" applyProtection="1">
      <protection locked="0"/>
    </xf>
    <xf numFmtId="0" fontId="6" fillId="3" borderId="1" xfId="0" applyFont="1" applyFill="1" applyBorder="1" applyProtection="1">
      <protection locked="0"/>
    </xf>
    <xf numFmtId="0" fontId="13" fillId="3" borderId="1" xfId="0" applyFont="1" applyFill="1" applyBorder="1" applyProtection="1">
      <protection locked="0"/>
    </xf>
    <xf numFmtId="0" fontId="6" fillId="3" borderId="19" xfId="0" applyFont="1" applyFill="1" applyBorder="1" applyProtection="1">
      <protection locked="0"/>
    </xf>
    <xf numFmtId="164" fontId="7" fillId="5" borderId="0" xfId="0" applyNumberFormat="1" applyFont="1" applyFill="1" applyAlignment="1" applyProtection="1">
      <alignment horizontal="right"/>
      <protection locked="0"/>
    </xf>
    <xf numFmtId="49" fontId="6" fillId="3" borderId="1" xfId="0" applyNumberFormat="1" applyFont="1" applyFill="1" applyBorder="1" applyProtection="1">
      <protection locked="0"/>
    </xf>
    <xf numFmtId="0" fontId="7" fillId="5" borderId="10" xfId="0" applyFont="1" applyFill="1" applyBorder="1" applyProtection="1">
      <protection locked="0"/>
    </xf>
    <xf numFmtId="0" fontId="6" fillId="3" borderId="12" xfId="0" applyFont="1" applyFill="1" applyBorder="1" applyProtection="1">
      <protection locked="0"/>
    </xf>
    <xf numFmtId="0" fontId="6" fillId="3" borderId="13" xfId="0" applyFont="1" applyFill="1" applyBorder="1" applyProtection="1">
      <protection locked="0"/>
    </xf>
    <xf numFmtId="0" fontId="6" fillId="3" borderId="20" xfId="0" applyFont="1" applyFill="1" applyBorder="1" applyProtection="1">
      <protection locked="0"/>
    </xf>
    <xf numFmtId="0" fontId="7" fillId="5" borderId="3" xfId="0" applyFont="1" applyFill="1" applyBorder="1" applyAlignment="1" applyProtection="1">
      <alignment horizontal="center" vertical="center"/>
      <protection locked="0"/>
    </xf>
    <xf numFmtId="164" fontId="7" fillId="4" borderId="5" xfId="0" applyNumberFormat="1" applyFont="1" applyFill="1" applyBorder="1" applyAlignment="1">
      <alignment horizontal="right" vertical="center"/>
    </xf>
    <xf numFmtId="0" fontId="7" fillId="5" borderId="17" xfId="0" applyFont="1" applyFill="1" applyBorder="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7" fillId="5" borderId="3" xfId="0" applyFont="1" applyFill="1" applyBorder="1" applyAlignment="1" applyProtection="1">
      <alignment horizontal="center"/>
      <protection locked="0"/>
    </xf>
    <xf numFmtId="164" fontId="7" fillId="4" borderId="5" xfId="0" applyNumberFormat="1" applyFont="1" applyFill="1" applyBorder="1"/>
    <xf numFmtId="0" fontId="7" fillId="5" borderId="21" xfId="0" applyFont="1" applyFill="1" applyBorder="1" applyAlignment="1" applyProtection="1">
      <alignment horizontal="center" vertical="center" wrapText="1"/>
      <protection locked="0"/>
    </xf>
    <xf numFmtId="0" fontId="14" fillId="5" borderId="0" xfId="0" applyFont="1" applyFill="1" applyProtection="1">
      <protection locked="0"/>
    </xf>
    <xf numFmtId="0" fontId="6" fillId="5" borderId="0" xfId="0" applyFont="1" applyFill="1" applyAlignment="1" applyProtection="1">
      <alignment vertical="top"/>
      <protection locked="0"/>
    </xf>
    <xf numFmtId="0" fontId="7" fillId="5" borderId="0" xfId="0" applyFont="1" applyFill="1" applyAlignment="1" applyProtection="1">
      <alignment horizontal="center"/>
      <protection locked="0"/>
    </xf>
    <xf numFmtId="0" fontId="6" fillId="3" borderId="0" xfId="0" applyFont="1" applyFill="1"/>
    <xf numFmtId="0" fontId="6" fillId="5" borderId="0" xfId="0" applyFont="1" applyFill="1" applyAlignment="1" applyProtection="1">
      <alignment horizontal="center"/>
      <protection locked="0"/>
    </xf>
    <xf numFmtId="0" fontId="11" fillId="5" borderId="0" xfId="0" applyFont="1" applyFill="1" applyAlignment="1" applyProtection="1">
      <alignment vertical="top"/>
      <protection locked="0"/>
    </xf>
    <xf numFmtId="166" fontId="6" fillId="3" borderId="2" xfId="0" applyNumberFormat="1" applyFont="1" applyFill="1" applyBorder="1" applyProtection="1">
      <protection locked="0"/>
    </xf>
    <xf numFmtId="0" fontId="6" fillId="5" borderId="0" xfId="0" applyFont="1" applyFill="1" applyAlignment="1" applyProtection="1">
      <alignment horizontal="left" vertical="top"/>
      <protection locked="0"/>
    </xf>
    <xf numFmtId="0" fontId="15" fillId="5" borderId="0" xfId="0" applyFont="1" applyFill="1" applyProtection="1">
      <protection locked="0"/>
    </xf>
    <xf numFmtId="164" fontId="15" fillId="4" borderId="2" xfId="0" applyNumberFormat="1" applyFont="1" applyFill="1" applyBorder="1"/>
    <xf numFmtId="164" fontId="15" fillId="5" borderId="0" xfId="0" applyNumberFormat="1" applyFont="1" applyFill="1"/>
    <xf numFmtId="0" fontId="3" fillId="6" borderId="0" xfId="1" applyFill="1"/>
    <xf numFmtId="0" fontId="5" fillId="7" borderId="0" xfId="1" applyFont="1" applyFill="1" applyBorder="1" applyAlignment="1">
      <alignment horizontal="center" vertical="center"/>
    </xf>
    <xf numFmtId="0" fontId="5" fillId="7" borderId="44" xfId="0" applyFont="1" applyFill="1" applyBorder="1" applyAlignment="1">
      <alignment horizontal="center"/>
    </xf>
    <xf numFmtId="0" fontId="5" fillId="7" borderId="31" xfId="0" applyFont="1" applyFill="1" applyBorder="1" applyAlignment="1">
      <alignment horizontal="center"/>
    </xf>
    <xf numFmtId="0" fontId="6" fillId="6" borderId="37"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6" borderId="42" xfId="0" applyFont="1" applyFill="1" applyBorder="1" applyAlignment="1">
      <alignment horizontal="left" vertical="center" wrapText="1"/>
    </xf>
    <xf numFmtId="0" fontId="6" fillId="6" borderId="40" xfId="0" applyFont="1" applyFill="1" applyBorder="1" applyAlignment="1">
      <alignment horizontal="left" vertical="center" wrapText="1"/>
    </xf>
    <xf numFmtId="0" fontId="6" fillId="6" borderId="43" xfId="0" applyFont="1" applyFill="1" applyBorder="1" applyAlignment="1">
      <alignment horizontal="left" vertical="center" wrapText="1"/>
    </xf>
    <xf numFmtId="0" fontId="6" fillId="6" borderId="33" xfId="0" applyFont="1" applyFill="1" applyBorder="1" applyAlignment="1">
      <alignment horizontal="left" vertical="center" wrapText="1"/>
    </xf>
    <xf numFmtId="0" fontId="6" fillId="3" borderId="6" xfId="0" applyFont="1" applyFill="1" applyBorder="1" applyAlignment="1" applyProtection="1">
      <alignment horizontal="left" vertical="top"/>
      <protection locked="0"/>
    </xf>
    <xf numFmtId="0" fontId="6" fillId="3" borderId="7" xfId="0" applyFont="1" applyFill="1" applyBorder="1" applyAlignment="1" applyProtection="1">
      <alignment horizontal="left" vertical="top"/>
      <protection locked="0"/>
    </xf>
    <xf numFmtId="0" fontId="6" fillId="3" borderId="8" xfId="0" applyFont="1" applyFill="1" applyBorder="1" applyAlignment="1" applyProtection="1">
      <alignment horizontal="left" vertical="top"/>
      <protection locked="0"/>
    </xf>
    <xf numFmtId="0" fontId="6" fillId="3" borderId="9" xfId="0" applyFont="1" applyFill="1" applyBorder="1" applyAlignment="1" applyProtection="1">
      <alignment horizontal="left" vertical="top"/>
      <protection locked="0"/>
    </xf>
    <xf numFmtId="0" fontId="6" fillId="3" borderId="0" xfId="0" applyFont="1" applyFill="1" applyAlignment="1" applyProtection="1">
      <alignment horizontal="left" vertical="top"/>
      <protection locked="0"/>
    </xf>
    <xf numFmtId="0" fontId="6" fillId="3" borderId="10" xfId="0" applyFont="1" applyFill="1" applyBorder="1" applyAlignment="1" applyProtection="1">
      <alignment horizontal="left" vertical="top"/>
      <protection locked="0"/>
    </xf>
    <xf numFmtId="0" fontId="6" fillId="3" borderId="21" xfId="0" applyFont="1" applyFill="1" applyBorder="1" applyAlignment="1" applyProtection="1">
      <alignment horizontal="left" vertical="top"/>
      <protection locked="0"/>
    </xf>
    <xf numFmtId="0" fontId="6" fillId="3" borderId="14" xfId="0" applyFont="1" applyFill="1" applyBorder="1" applyAlignment="1" applyProtection="1">
      <alignment horizontal="left" vertical="top"/>
      <protection locked="0"/>
    </xf>
    <xf numFmtId="0" fontId="6" fillId="3" borderId="15" xfId="0" applyFont="1" applyFill="1" applyBorder="1" applyAlignment="1" applyProtection="1">
      <alignment horizontal="left" vertical="top"/>
      <protection locked="0"/>
    </xf>
    <xf numFmtId="0" fontId="6" fillId="3" borderId="22" xfId="0" applyFont="1" applyFill="1" applyBorder="1" applyAlignment="1" applyProtection="1">
      <alignment horizontal="center"/>
      <protection locked="0"/>
    </xf>
    <xf numFmtId="0" fontId="6" fillId="3" borderId="24" xfId="0" applyFont="1" applyFill="1" applyBorder="1" applyAlignment="1" applyProtection="1">
      <alignment horizontal="center"/>
      <protection locked="0"/>
    </xf>
    <xf numFmtId="0" fontId="6" fillId="3" borderId="23" xfId="0" applyFont="1" applyFill="1" applyBorder="1" applyAlignment="1" applyProtection="1">
      <alignment horizontal="center"/>
      <protection locked="0"/>
    </xf>
    <xf numFmtId="0" fontId="6" fillId="5" borderId="3" xfId="0" applyFont="1" applyFill="1" applyBorder="1" applyAlignment="1" applyProtection="1">
      <alignment horizontal="center"/>
      <protection locked="0"/>
    </xf>
    <xf numFmtId="0" fontId="6" fillId="5" borderId="4" xfId="0" applyFont="1" applyFill="1" applyBorder="1" applyAlignment="1" applyProtection="1">
      <alignment horizontal="center"/>
      <protection locked="0"/>
    </xf>
    <xf numFmtId="0" fontId="6" fillId="5" borderId="5" xfId="0" applyFont="1" applyFill="1" applyBorder="1" applyAlignment="1" applyProtection="1">
      <alignment horizontal="center"/>
      <protection locked="0"/>
    </xf>
    <xf numFmtId="0" fontId="10" fillId="5" borderId="4" xfId="0" applyFont="1" applyFill="1" applyBorder="1" applyAlignment="1" applyProtection="1">
      <alignment horizontal="center" vertical="center" wrapText="1"/>
      <protection locked="0"/>
    </xf>
    <xf numFmtId="0" fontId="10" fillId="5" borderId="5" xfId="0" applyFont="1" applyFill="1" applyBorder="1" applyAlignment="1" applyProtection="1">
      <alignment horizontal="center" vertical="center" wrapText="1"/>
      <protection locked="0"/>
    </xf>
    <xf numFmtId="0" fontId="9" fillId="3" borderId="22" xfId="1" applyFont="1" applyFill="1" applyBorder="1" applyAlignment="1" applyProtection="1">
      <alignment horizontal="center"/>
      <protection locked="0"/>
    </xf>
    <xf numFmtId="0" fontId="9" fillId="3" borderId="24" xfId="1" applyFont="1" applyFill="1" applyBorder="1" applyAlignment="1" applyProtection="1">
      <alignment horizontal="center"/>
      <protection locked="0"/>
    </xf>
    <xf numFmtId="0" fontId="9" fillId="3" borderId="23" xfId="1" applyFont="1" applyFill="1" applyBorder="1" applyAlignment="1" applyProtection="1">
      <alignment horizontal="center"/>
      <protection locked="0"/>
    </xf>
    <xf numFmtId="0" fontId="10" fillId="5" borderId="3" xfId="0" applyFont="1" applyFill="1" applyBorder="1" applyAlignment="1" applyProtection="1">
      <alignment horizontal="center" vertical="center" wrapText="1"/>
      <protection locked="0"/>
    </xf>
    <xf numFmtId="0" fontId="11" fillId="5" borderId="0" xfId="0" applyFont="1" applyFill="1" applyAlignment="1" applyProtection="1">
      <alignment horizontal="left" vertical="top" wrapText="1"/>
      <protection locked="0"/>
    </xf>
    <xf numFmtId="0" fontId="11" fillId="5" borderId="34" xfId="0" applyFont="1" applyFill="1" applyBorder="1" applyAlignment="1" applyProtection="1">
      <alignment horizontal="center" vertical="center" wrapText="1"/>
      <protection locked="0"/>
    </xf>
    <xf numFmtId="0" fontId="11" fillId="5" borderId="35" xfId="0" applyFont="1" applyFill="1" applyBorder="1" applyAlignment="1" applyProtection="1">
      <alignment horizontal="center" vertical="center" wrapText="1"/>
      <protection locked="0"/>
    </xf>
    <xf numFmtId="0" fontId="6" fillId="3" borderId="36" xfId="0" applyFont="1" applyFill="1" applyBorder="1" applyAlignment="1" applyProtection="1">
      <alignment horizontal="center"/>
      <protection locked="0"/>
    </xf>
    <xf numFmtId="0" fontId="6" fillId="3" borderId="37" xfId="0" applyFont="1" applyFill="1" applyBorder="1" applyAlignment="1" applyProtection="1">
      <alignment horizontal="center"/>
      <protection locked="0"/>
    </xf>
    <xf numFmtId="0" fontId="6" fillId="3" borderId="38" xfId="0" applyFont="1" applyFill="1" applyBorder="1" applyAlignment="1" applyProtection="1">
      <alignment horizontal="center"/>
      <protection locked="0"/>
    </xf>
    <xf numFmtId="0" fontId="6" fillId="3" borderId="39" xfId="0" applyFont="1" applyFill="1" applyBorder="1" applyAlignment="1" applyProtection="1">
      <alignment horizontal="center"/>
      <protection locked="0"/>
    </xf>
    <xf numFmtId="0" fontId="2" fillId="5" borderId="45" xfId="1" applyFont="1" applyFill="1" applyBorder="1" applyAlignment="1">
      <alignment horizontal="center" vertical="center" wrapText="1"/>
    </xf>
    <xf numFmtId="0" fontId="2" fillId="5" borderId="46" xfId="1" applyFont="1" applyFill="1" applyBorder="1" applyAlignment="1">
      <alignment horizontal="center" vertical="center" wrapText="1"/>
    </xf>
    <xf numFmtId="0" fontId="2" fillId="5" borderId="40" xfId="1" applyFont="1" applyFill="1" applyBorder="1" applyAlignment="1">
      <alignment horizontal="center" vertical="center" wrapText="1"/>
    </xf>
    <xf numFmtId="0" fontId="3" fillId="5" borderId="48" xfId="1" applyFill="1" applyBorder="1" applyAlignment="1">
      <alignment horizontal="center" vertical="center" wrapText="1"/>
    </xf>
    <xf numFmtId="0" fontId="3" fillId="5" borderId="49" xfId="1" applyFill="1" applyBorder="1" applyAlignment="1">
      <alignment horizontal="center" vertical="center" wrapText="1"/>
    </xf>
    <xf numFmtId="0" fontId="3" fillId="5" borderId="50" xfId="1" applyFill="1" applyBorder="1" applyAlignment="1">
      <alignment horizontal="center" vertical="center" wrapText="1"/>
    </xf>
    <xf numFmtId="0" fontId="0" fillId="5" borderId="51" xfId="0" applyFill="1" applyBorder="1" applyAlignment="1">
      <alignment horizontal="center" vertical="center" wrapText="1"/>
    </xf>
    <xf numFmtId="0" fontId="0" fillId="5" borderId="0" xfId="0" applyFill="1" applyAlignment="1">
      <alignment horizontal="center" vertical="center" wrapText="1"/>
    </xf>
    <xf numFmtId="0" fontId="0" fillId="5" borderId="52"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262262"/>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485775</xdr:colOff>
      <xdr:row>6</xdr:row>
      <xdr:rowOff>57150</xdr:rowOff>
    </xdr:from>
    <xdr:to>
      <xdr:col>6</xdr:col>
      <xdr:colOff>2067721</xdr:colOff>
      <xdr:row>13</xdr:row>
      <xdr:rowOff>38326</xdr:rowOff>
    </xdr:to>
    <xdr:pic>
      <xdr:nvPicPr>
        <xdr:cNvPr id="3" name="Picture 2">
          <a:extLst>
            <a:ext uri="{FF2B5EF4-FFF2-40B4-BE49-F238E27FC236}">
              <a16:creationId xmlns:a16="http://schemas.microsoft.com/office/drawing/2014/main" id="{BF686855-43C8-A005-567C-15AD00026431}"/>
            </a:ext>
          </a:extLst>
        </xdr:cNvPr>
        <xdr:cNvPicPr>
          <a:picLocks noChangeAspect="1"/>
        </xdr:cNvPicPr>
      </xdr:nvPicPr>
      <xdr:blipFill>
        <a:blip xmlns:r="http://schemas.openxmlformats.org/officeDocument/2006/relationships" r:embed="rId1"/>
        <a:stretch>
          <a:fillRect/>
        </a:stretch>
      </xdr:blipFill>
      <xdr:spPr>
        <a:xfrm>
          <a:off x="6667500" y="1123950"/>
          <a:ext cx="5706271" cy="1619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258536</xdr:colOff>
      <xdr:row>3</xdr:row>
      <xdr:rowOff>108858</xdr:rowOff>
    </xdr:from>
    <xdr:to>
      <xdr:col>3</xdr:col>
      <xdr:colOff>204373</xdr:colOff>
      <xdr:row>6</xdr:row>
      <xdr:rowOff>30010</xdr:rowOff>
    </xdr:to>
    <xdr:pic>
      <xdr:nvPicPr>
        <xdr:cNvPr id="2" name="Picture 1">
          <a:extLst>
            <a:ext uri="{FF2B5EF4-FFF2-40B4-BE49-F238E27FC236}">
              <a16:creationId xmlns:a16="http://schemas.microsoft.com/office/drawing/2014/main" id="{19CD35AC-C86F-48A4-5FA7-165EE836708F}"/>
            </a:ext>
          </a:extLst>
        </xdr:cNvPr>
        <xdr:cNvPicPr>
          <a:picLocks noChangeAspect="1"/>
        </xdr:cNvPicPr>
      </xdr:nvPicPr>
      <xdr:blipFill>
        <a:blip xmlns:r="http://schemas.openxmlformats.org/officeDocument/2006/relationships" r:embed="rId1"/>
        <a:stretch>
          <a:fillRect/>
        </a:stretch>
      </xdr:blipFill>
      <xdr:spPr>
        <a:xfrm>
          <a:off x="489857" y="721179"/>
          <a:ext cx="1905266" cy="5334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32</xdr:row>
      <xdr:rowOff>152400</xdr:rowOff>
    </xdr:to>
    <xdr:pic>
      <xdr:nvPicPr>
        <xdr:cNvPr id="2" name="Picture 1">
          <a:extLst>
            <a:ext uri="{FF2B5EF4-FFF2-40B4-BE49-F238E27FC236}">
              <a16:creationId xmlns:a16="http://schemas.microsoft.com/office/drawing/2014/main" id="{4BB051D9-4B66-4859-AC38-3FDE0003D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38800" cy="6004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sight.oxfordshire.gov.uk/cms/postcodes" TargetMode="External"/><Relationship Id="rId1" Type="http://schemas.openxmlformats.org/officeDocument/2006/relationships/hyperlink" Target="https://socialvalueportal.com/the-portal/licensing-and-copyrigh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oxfordshirelep.com/sites/default/files/uploads/8724%20Local%20Skills%20Report%20%26%20Plan%20v2%20final.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ocialvaluepor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10B5-46D3-4997-82FC-FD70995A3F5B}">
  <dimension ref="A1:XFC42"/>
  <sheetViews>
    <sheetView topLeftCell="B19" workbookViewId="0">
      <selection activeCell="E7" sqref="E7"/>
    </sheetView>
  </sheetViews>
  <sheetFormatPr defaultColWidth="0" defaultRowHeight="15.75" zeroHeight="1" outlineLevelCol="1" x14ac:dyDescent="0.3"/>
  <cols>
    <col min="1" max="1" width="1.5703125" style="27" hidden="1" customWidth="1"/>
    <col min="2" max="2" width="16.42578125" style="27" customWidth="1"/>
    <col min="3" max="3" width="50" style="27" customWidth="1"/>
    <col min="4" max="4" width="26.28515625" style="27" customWidth="1"/>
    <col min="5" max="5" width="28.28515625" style="27" customWidth="1"/>
    <col min="6" max="6" width="33.5703125" style="27" customWidth="1"/>
    <col min="7" max="7" width="39.140625" style="27" customWidth="1"/>
    <col min="8" max="8" width="25.28515625" style="27" hidden="1" customWidth="1" outlineLevel="1"/>
    <col min="9" max="9" width="21.7109375" style="41" customWidth="1" collapsed="1"/>
    <col min="10" max="10" width="21.5703125" style="27" hidden="1"/>
    <col min="11" max="11" width="8.85546875" style="27" hidden="1"/>
    <col min="12" max="12" width="22.7109375" style="27" hidden="1"/>
    <col min="13" max="13" width="102.28515625" style="27" hidden="1"/>
    <col min="14" max="16383" width="8.85546875" style="27" hidden="1"/>
    <col min="16384" max="16384" width="2.7109375" style="27" hidden="1"/>
  </cols>
  <sheetData>
    <row r="1" spans="1:13" x14ac:dyDescent="0.3">
      <c r="A1" s="25"/>
      <c r="B1" s="26" t="s">
        <v>0</v>
      </c>
      <c r="C1" s="25"/>
      <c r="D1" s="25"/>
      <c r="E1" s="25"/>
      <c r="F1" s="25"/>
      <c r="G1" s="25"/>
      <c r="H1" s="25"/>
      <c r="I1" s="25"/>
    </row>
    <row r="2" spans="1:13" ht="13.15" customHeight="1" x14ac:dyDescent="0.3">
      <c r="A2" s="25"/>
      <c r="B2" s="28" t="s">
        <v>1</v>
      </c>
      <c r="C2" s="29" t="s">
        <v>2</v>
      </c>
      <c r="G2" s="30"/>
      <c r="H2" s="30"/>
      <c r="I2" s="31"/>
      <c r="J2" s="29"/>
      <c r="L2" s="32"/>
      <c r="M2" s="32"/>
    </row>
    <row r="3" spans="1:13" ht="15" customHeight="1" x14ac:dyDescent="0.3">
      <c r="A3" s="25"/>
      <c r="B3" s="33">
        <v>2</v>
      </c>
      <c r="C3" s="34" t="s">
        <v>3</v>
      </c>
      <c r="G3" s="29"/>
      <c r="H3" s="29"/>
      <c r="I3" s="35"/>
      <c r="J3" s="29"/>
      <c r="L3" s="36"/>
      <c r="M3" s="32"/>
    </row>
    <row r="4" spans="1:13" ht="15.6" customHeight="1" x14ac:dyDescent="0.3">
      <c r="A4" s="25"/>
      <c r="B4" s="37">
        <v>3</v>
      </c>
      <c r="C4" s="29" t="s">
        <v>4</v>
      </c>
      <c r="G4" s="29"/>
      <c r="H4" s="29"/>
      <c r="I4" s="35"/>
      <c r="J4" s="29"/>
      <c r="L4" s="36"/>
      <c r="M4" s="32"/>
    </row>
    <row r="5" spans="1:13" ht="14.45" customHeight="1" x14ac:dyDescent="0.3">
      <c r="A5" s="25"/>
      <c r="B5" s="38"/>
      <c r="C5" s="127" t="s">
        <v>5</v>
      </c>
      <c r="G5" s="29"/>
      <c r="H5" s="29"/>
      <c r="I5" s="35"/>
      <c r="J5" s="29"/>
      <c r="L5" s="36"/>
      <c r="M5" s="32"/>
    </row>
    <row r="6" spans="1:13" ht="11.45" customHeight="1" x14ac:dyDescent="0.3">
      <c r="A6" s="25"/>
      <c r="B6" s="38"/>
      <c r="G6" s="29"/>
      <c r="H6" s="29"/>
      <c r="I6" s="35"/>
      <c r="J6" s="29"/>
      <c r="L6" s="36"/>
      <c r="M6" s="32"/>
    </row>
    <row r="7" spans="1:13" ht="21" customHeight="1" x14ac:dyDescent="0.3">
      <c r="A7" s="25"/>
      <c r="B7" s="128" t="s">
        <v>6</v>
      </c>
      <c r="C7" s="39" t="s">
        <v>7</v>
      </c>
      <c r="D7" s="40" t="s">
        <v>8</v>
      </c>
      <c r="L7" s="36"/>
      <c r="M7" s="32"/>
    </row>
    <row r="8" spans="1:13" ht="18" customHeight="1" x14ac:dyDescent="0.3">
      <c r="A8" s="25"/>
      <c r="B8" s="128"/>
      <c r="C8" s="42" t="s">
        <v>9</v>
      </c>
      <c r="D8" s="43" t="s">
        <v>10</v>
      </c>
      <c r="L8" s="36"/>
      <c r="M8" s="32"/>
    </row>
    <row r="9" spans="1:13" ht="18" customHeight="1" x14ac:dyDescent="0.3">
      <c r="A9" s="25"/>
      <c r="B9" s="128"/>
      <c r="C9" s="42" t="s">
        <v>11</v>
      </c>
      <c r="D9" s="43" t="s">
        <v>12</v>
      </c>
      <c r="H9" s="29"/>
      <c r="I9" s="35"/>
      <c r="J9" s="29"/>
      <c r="L9" s="36"/>
      <c r="M9" s="32"/>
    </row>
    <row r="10" spans="1:13" ht="18" customHeight="1" x14ac:dyDescent="0.3">
      <c r="A10" s="25"/>
      <c r="B10" s="128"/>
      <c r="C10" s="44" t="s">
        <v>13</v>
      </c>
      <c r="D10" s="45" t="s">
        <v>14</v>
      </c>
      <c r="H10" s="29"/>
      <c r="I10" s="35"/>
      <c r="J10" s="29"/>
      <c r="L10" s="36"/>
      <c r="M10" s="32"/>
    </row>
    <row r="11" spans="1:13" ht="18" customHeight="1" x14ac:dyDescent="0.3">
      <c r="A11" s="25"/>
      <c r="B11" s="128"/>
      <c r="C11" s="44" t="s">
        <v>15</v>
      </c>
      <c r="D11" s="45" t="s">
        <v>16</v>
      </c>
      <c r="H11" s="29"/>
      <c r="I11" s="35"/>
      <c r="J11" s="29"/>
      <c r="L11" s="36"/>
      <c r="M11" s="32"/>
    </row>
    <row r="12" spans="1:13" ht="18" customHeight="1" x14ac:dyDescent="0.3">
      <c r="A12" s="25"/>
      <c r="B12" s="128"/>
      <c r="C12" s="42" t="s">
        <v>17</v>
      </c>
      <c r="D12" s="45" t="s">
        <v>18</v>
      </c>
      <c r="H12" s="29"/>
      <c r="I12" s="35"/>
      <c r="J12" s="29"/>
      <c r="L12" s="36"/>
      <c r="M12" s="32"/>
    </row>
    <row r="13" spans="1:13" ht="18" customHeight="1" x14ac:dyDescent="0.3">
      <c r="A13" s="25"/>
      <c r="B13" s="128"/>
      <c r="C13" s="42" t="s">
        <v>19</v>
      </c>
      <c r="D13" s="45" t="s">
        <v>20</v>
      </c>
      <c r="H13" s="29"/>
      <c r="I13" s="35"/>
      <c r="J13" s="29"/>
      <c r="L13" s="36"/>
      <c r="M13" s="32"/>
    </row>
    <row r="14" spans="1:13" x14ac:dyDescent="0.3">
      <c r="A14" s="25"/>
      <c r="B14" s="128"/>
      <c r="C14" s="42" t="s">
        <v>21</v>
      </c>
      <c r="D14" s="45" t="s">
        <v>22</v>
      </c>
      <c r="H14" s="29"/>
      <c r="I14" s="35"/>
      <c r="J14" s="29"/>
      <c r="L14" s="36"/>
      <c r="M14" s="32"/>
    </row>
    <row r="15" spans="1:13" x14ac:dyDescent="0.3">
      <c r="A15" s="25"/>
      <c r="B15" s="128"/>
      <c r="C15" s="46"/>
      <c r="D15" s="47" t="s">
        <v>23</v>
      </c>
      <c r="H15" s="29"/>
      <c r="I15" s="35"/>
      <c r="J15" s="29"/>
      <c r="L15" s="36"/>
      <c r="M15" s="32"/>
    </row>
    <row r="16" spans="1:13" x14ac:dyDescent="0.3">
      <c r="A16" s="25"/>
      <c r="B16" s="129" t="s">
        <v>24</v>
      </c>
      <c r="C16" s="130"/>
      <c r="D16" s="130"/>
      <c r="E16" s="130"/>
      <c r="F16" s="130"/>
      <c r="G16" s="48" t="s">
        <v>25</v>
      </c>
      <c r="H16" s="49"/>
      <c r="I16" s="49"/>
      <c r="J16" s="29"/>
      <c r="L16" s="36"/>
      <c r="M16" s="32"/>
    </row>
    <row r="17" spans="1:13" ht="60" customHeight="1" x14ac:dyDescent="0.3">
      <c r="A17" s="25"/>
      <c r="B17" s="50" t="s">
        <v>26</v>
      </c>
      <c r="C17" s="133" t="s">
        <v>27</v>
      </c>
      <c r="D17" s="134"/>
      <c r="E17" s="134"/>
      <c r="F17" s="134"/>
      <c r="G17" s="51" t="s">
        <v>28</v>
      </c>
      <c r="H17" s="49"/>
      <c r="I17" s="49"/>
      <c r="J17" s="29"/>
      <c r="L17" s="36"/>
      <c r="M17" s="32"/>
    </row>
    <row r="18" spans="1:13" ht="144.6" customHeight="1" x14ac:dyDescent="0.3">
      <c r="A18" s="25"/>
      <c r="B18" s="52" t="s">
        <v>29</v>
      </c>
      <c r="C18" s="131" t="s">
        <v>30</v>
      </c>
      <c r="D18" s="132"/>
      <c r="E18" s="132"/>
      <c r="F18" s="132"/>
      <c r="G18" s="53" t="s">
        <v>31</v>
      </c>
      <c r="H18" s="49"/>
      <c r="I18" s="49"/>
      <c r="J18" s="29"/>
      <c r="L18" s="36"/>
      <c r="M18" s="32"/>
    </row>
    <row r="19" spans="1:13" ht="41.45" customHeight="1" x14ac:dyDescent="0.3">
      <c r="A19" s="25"/>
      <c r="B19" s="52" t="s">
        <v>32</v>
      </c>
      <c r="C19" s="131" t="s">
        <v>33</v>
      </c>
      <c r="D19" s="132"/>
      <c r="E19" s="132"/>
      <c r="F19" s="132"/>
      <c r="G19" s="53" t="s">
        <v>34</v>
      </c>
      <c r="H19" s="25"/>
      <c r="I19" s="25"/>
      <c r="L19" s="36"/>
      <c r="M19" s="32"/>
    </row>
    <row r="20" spans="1:13" ht="42" customHeight="1" x14ac:dyDescent="0.3">
      <c r="A20" s="25"/>
      <c r="B20" s="52" t="s">
        <v>35</v>
      </c>
      <c r="C20" s="131" t="s">
        <v>36</v>
      </c>
      <c r="D20" s="132"/>
      <c r="E20" s="132"/>
      <c r="F20" s="132"/>
      <c r="G20" s="53" t="s">
        <v>37</v>
      </c>
      <c r="H20" s="25"/>
      <c r="I20" s="25"/>
      <c r="L20" s="36"/>
      <c r="M20" s="32"/>
    </row>
    <row r="21" spans="1:13" ht="51" customHeight="1" x14ac:dyDescent="0.3">
      <c r="A21" s="25"/>
      <c r="B21" s="52" t="s">
        <v>38</v>
      </c>
      <c r="C21" s="131" t="s">
        <v>39</v>
      </c>
      <c r="D21" s="132"/>
      <c r="E21" s="132"/>
      <c r="F21" s="132"/>
      <c r="G21" s="53" t="s">
        <v>40</v>
      </c>
      <c r="H21" s="25"/>
      <c r="I21" s="25"/>
      <c r="L21" s="36"/>
      <c r="M21" s="32"/>
    </row>
    <row r="22" spans="1:13" ht="49.9" customHeight="1" x14ac:dyDescent="0.3">
      <c r="A22" s="25"/>
      <c r="B22" s="52" t="s">
        <v>41</v>
      </c>
      <c r="C22" s="131" t="s">
        <v>42</v>
      </c>
      <c r="D22" s="132"/>
      <c r="E22" s="132"/>
      <c r="F22" s="132"/>
      <c r="G22" s="53" t="s">
        <v>43</v>
      </c>
      <c r="H22" s="25"/>
      <c r="I22" s="25"/>
    </row>
    <row r="23" spans="1:13" ht="48" customHeight="1" x14ac:dyDescent="0.3">
      <c r="A23" s="25"/>
      <c r="B23" s="52" t="s">
        <v>44</v>
      </c>
      <c r="C23" s="131" t="s">
        <v>45</v>
      </c>
      <c r="D23" s="132"/>
      <c r="E23" s="132"/>
      <c r="F23" s="132"/>
      <c r="G23" s="53" t="s">
        <v>46</v>
      </c>
      <c r="H23" s="25"/>
      <c r="I23" s="25"/>
    </row>
    <row r="24" spans="1:13" ht="28.9" customHeight="1" x14ac:dyDescent="0.3">
      <c r="A24" s="25"/>
      <c r="B24" s="52" t="s">
        <v>47</v>
      </c>
      <c r="C24" s="131" t="s">
        <v>48</v>
      </c>
      <c r="D24" s="132"/>
      <c r="E24" s="132"/>
      <c r="F24" s="132"/>
      <c r="G24" s="53" t="s">
        <v>49</v>
      </c>
      <c r="H24" s="25"/>
      <c r="I24" s="25"/>
    </row>
    <row r="25" spans="1:13" ht="40.15" customHeight="1" x14ac:dyDescent="0.3">
      <c r="A25" s="25"/>
      <c r="B25" s="52" t="s">
        <v>50</v>
      </c>
      <c r="C25" s="131" t="s">
        <v>51</v>
      </c>
      <c r="D25" s="132"/>
      <c r="E25" s="132"/>
      <c r="F25" s="132"/>
      <c r="G25" s="53" t="s">
        <v>52</v>
      </c>
      <c r="H25" s="25"/>
      <c r="I25" s="25"/>
    </row>
    <row r="26" spans="1:13" ht="41.45" customHeight="1" x14ac:dyDescent="0.3">
      <c r="A26" s="25"/>
      <c r="B26" s="52" t="s">
        <v>53</v>
      </c>
      <c r="C26" s="135" t="s">
        <v>54</v>
      </c>
      <c r="D26" s="136"/>
      <c r="E26" s="136"/>
      <c r="F26" s="136"/>
      <c r="G26" s="54" t="s">
        <v>55</v>
      </c>
      <c r="H26" s="25"/>
      <c r="I26" s="25"/>
    </row>
    <row r="27" spans="1:13" ht="51" customHeight="1" x14ac:dyDescent="0.3">
      <c r="A27" s="25"/>
      <c r="B27" s="52" t="s">
        <v>56</v>
      </c>
      <c r="C27" s="135" t="s">
        <v>57</v>
      </c>
      <c r="D27" s="136"/>
      <c r="E27" s="136"/>
      <c r="F27" s="136"/>
      <c r="G27" s="55" t="s">
        <v>58</v>
      </c>
      <c r="H27" s="25"/>
      <c r="I27" s="25"/>
    </row>
    <row r="28" spans="1:13" ht="8.4499999999999993" customHeight="1" x14ac:dyDescent="0.3">
      <c r="A28" s="25"/>
      <c r="B28" s="52"/>
      <c r="C28" s="56"/>
      <c r="D28" s="56"/>
      <c r="E28" s="56"/>
      <c r="F28" s="56"/>
      <c r="G28" s="25"/>
      <c r="H28" s="25"/>
      <c r="I28" s="25"/>
    </row>
    <row r="29" spans="1:13" ht="100.15" customHeight="1" x14ac:dyDescent="0.3">
      <c r="A29" s="25"/>
      <c r="B29" s="57" t="s">
        <v>59</v>
      </c>
      <c r="C29" s="58" t="s">
        <v>60</v>
      </c>
      <c r="D29" s="25"/>
      <c r="E29" s="25"/>
      <c r="F29" s="25"/>
      <c r="G29" s="25"/>
      <c r="H29" s="25"/>
      <c r="I29" s="25"/>
    </row>
    <row r="30" spans="1:13" ht="28.9" hidden="1" customHeight="1" x14ac:dyDescent="0.3">
      <c r="C30" s="27" t="s">
        <v>61</v>
      </c>
    </row>
    <row r="31" spans="1:13" ht="22.15" hidden="1" customHeight="1" x14ac:dyDescent="0.3">
      <c r="B31" s="32"/>
      <c r="C31" s="32" t="s">
        <v>62</v>
      </c>
      <c r="D31" s="32"/>
      <c r="E31" s="32"/>
      <c r="F31" s="32"/>
    </row>
    <row r="32" spans="1:13" ht="37.15" hidden="1" customHeight="1" x14ac:dyDescent="0.3">
      <c r="B32" s="36"/>
      <c r="C32" s="32" t="s">
        <v>63</v>
      </c>
      <c r="D32" s="32"/>
      <c r="E32" s="32"/>
      <c r="F32" s="32"/>
    </row>
    <row r="33" spans="2:6" ht="36" hidden="1" customHeight="1" x14ac:dyDescent="0.3">
      <c r="B33" s="36"/>
      <c r="C33" s="32"/>
      <c r="D33" s="32"/>
      <c r="E33" s="32"/>
      <c r="F33" s="32"/>
    </row>
    <row r="34" spans="2:6" hidden="1" x14ac:dyDescent="0.3">
      <c r="B34" s="36"/>
      <c r="C34" s="32"/>
      <c r="D34" s="32"/>
      <c r="E34" s="32"/>
      <c r="F34" s="32"/>
    </row>
    <row r="35" spans="2:6" hidden="1" x14ac:dyDescent="0.3">
      <c r="B35" s="36"/>
      <c r="C35" s="32"/>
      <c r="D35" s="32"/>
      <c r="E35" s="32"/>
      <c r="F35" s="32"/>
    </row>
    <row r="36" spans="2:6" hidden="1" x14ac:dyDescent="0.3">
      <c r="B36" s="36"/>
      <c r="C36" s="32"/>
      <c r="D36" s="32"/>
      <c r="E36" s="32"/>
      <c r="F36" s="32"/>
    </row>
    <row r="37" spans="2:6" hidden="1" x14ac:dyDescent="0.3">
      <c r="B37" s="36"/>
      <c r="C37" s="32"/>
      <c r="D37" s="32"/>
      <c r="E37" s="32"/>
      <c r="F37" s="32"/>
    </row>
    <row r="38" spans="2:6" hidden="1" x14ac:dyDescent="0.3">
      <c r="B38" s="36"/>
      <c r="C38" s="32"/>
      <c r="D38" s="32"/>
      <c r="E38" s="32"/>
      <c r="F38" s="32"/>
    </row>
    <row r="39" spans="2:6" hidden="1" x14ac:dyDescent="0.3">
      <c r="B39" s="36"/>
      <c r="C39" s="32"/>
      <c r="D39" s="32"/>
      <c r="E39" s="32"/>
      <c r="F39" s="32"/>
    </row>
    <row r="40" spans="2:6" hidden="1" x14ac:dyDescent="0.3">
      <c r="B40" s="36"/>
      <c r="C40" s="32"/>
      <c r="D40" s="32"/>
      <c r="E40" s="32"/>
      <c r="F40" s="32"/>
    </row>
    <row r="42" spans="2:6" hidden="1" x14ac:dyDescent="0.3">
      <c r="B42" s="59"/>
    </row>
  </sheetData>
  <mergeCells count="13">
    <mergeCell ref="C27:F27"/>
    <mergeCell ref="C24:F24"/>
    <mergeCell ref="C25:F25"/>
    <mergeCell ref="C26:F26"/>
    <mergeCell ref="C21:F21"/>
    <mergeCell ref="C22:F22"/>
    <mergeCell ref="C23:F23"/>
    <mergeCell ref="B7:B15"/>
    <mergeCell ref="B16:F16"/>
    <mergeCell ref="C18:F18"/>
    <mergeCell ref="C19:F19"/>
    <mergeCell ref="C20:F20"/>
    <mergeCell ref="C17:F17"/>
  </mergeCells>
  <hyperlinks>
    <hyperlink ref="C29" r:id="rId1" display="https://socialvalueportal.com/the-portal/licensing-and-copyright/" xr:uid="{A888D4B4-2097-4E20-AC06-DDAF6CABC0A2}"/>
    <hyperlink ref="C5" r:id="rId2" display="https://insight.oxfordshire.gov.uk/cms/postcodes" xr:uid="{FF3D82EF-E7FB-4E45-AD57-A92C782A649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009F7-3564-4443-9EEC-1E7D79837029}">
  <dimension ref="A1:U81"/>
  <sheetViews>
    <sheetView zoomScale="70" zoomScaleNormal="70" workbookViewId="0">
      <selection activeCell="D14" sqref="D14"/>
    </sheetView>
  </sheetViews>
  <sheetFormatPr defaultColWidth="0" defaultRowHeight="15.75" zeroHeight="1" x14ac:dyDescent="0.3"/>
  <cols>
    <col min="1" max="1" width="3.42578125" style="60" customWidth="1"/>
    <col min="2" max="2" width="24.28515625" style="61" customWidth="1"/>
    <col min="3" max="3" width="5" style="61" customWidth="1"/>
    <col min="4" max="4" width="37.5703125" style="61" customWidth="1"/>
    <col min="5" max="6" width="24" style="61" customWidth="1"/>
    <col min="7" max="7" width="22.5703125" style="61" customWidth="1"/>
    <col min="8" max="8" width="22.42578125" style="61" customWidth="1"/>
    <col min="9" max="9" width="26.7109375" style="61" customWidth="1"/>
    <col min="10" max="10" width="32.5703125" style="61" customWidth="1"/>
    <col min="11" max="11" width="27.7109375" style="61" customWidth="1"/>
    <col min="12" max="12" width="21.5703125" style="61" customWidth="1"/>
    <col min="13" max="13" width="23.7109375" style="61" customWidth="1"/>
    <col min="14" max="14" width="21.5703125" style="61" bestFit="1" customWidth="1"/>
    <col min="15" max="15" width="23" style="61" customWidth="1"/>
    <col min="16" max="16" width="8.85546875" style="61" customWidth="1"/>
    <col min="17" max="17" width="17.28515625" style="61" customWidth="1"/>
    <col min="18" max="18" width="6.7109375" style="61" customWidth="1"/>
    <col min="19" max="19" width="8.85546875" style="60" customWidth="1"/>
    <col min="20" max="21" width="0" style="60" hidden="1" customWidth="1"/>
    <col min="22" max="16384" width="8.85546875" style="60" hidden="1"/>
  </cols>
  <sheetData>
    <row r="1" spans="1:19" s="61" customFormat="1" ht="16.5" thickBot="1" x14ac:dyDescent="0.35">
      <c r="A1" s="60"/>
      <c r="B1" s="60"/>
      <c r="C1" s="60"/>
      <c r="D1" s="60"/>
      <c r="E1" s="60"/>
      <c r="F1" s="60"/>
      <c r="G1" s="60"/>
      <c r="H1" s="60"/>
      <c r="I1" s="60"/>
      <c r="J1" s="60"/>
      <c r="K1" s="60"/>
      <c r="L1" s="60"/>
      <c r="M1" s="60"/>
      <c r="N1" s="60"/>
      <c r="O1" s="60"/>
      <c r="P1" s="60"/>
      <c r="Q1" s="60"/>
      <c r="R1" s="60"/>
      <c r="S1" s="60"/>
    </row>
    <row r="2" spans="1:19" x14ac:dyDescent="0.3">
      <c r="B2" s="62"/>
      <c r="C2" s="63"/>
      <c r="D2" s="63" t="s">
        <v>64</v>
      </c>
      <c r="E2" s="64"/>
      <c r="F2" s="64"/>
      <c r="G2" s="64"/>
      <c r="H2" s="64"/>
      <c r="I2" s="64"/>
      <c r="J2" s="64"/>
      <c r="K2" s="64"/>
      <c r="L2" s="64"/>
      <c r="M2" s="64"/>
      <c r="N2" s="64"/>
      <c r="O2" s="64"/>
      <c r="P2" s="64"/>
      <c r="Q2" s="64"/>
      <c r="R2" s="65"/>
    </row>
    <row r="3" spans="1:19" ht="16.5" thickBot="1" x14ac:dyDescent="0.35">
      <c r="B3" s="66"/>
      <c r="C3" s="67"/>
      <c r="D3" s="67"/>
      <c r="E3" s="67"/>
      <c r="F3" s="67"/>
      <c r="G3" s="67"/>
      <c r="H3" s="67"/>
      <c r="I3" s="67"/>
      <c r="J3" s="67"/>
      <c r="K3" s="67"/>
      <c r="L3" s="67"/>
      <c r="M3" s="67"/>
      <c r="N3" s="67"/>
      <c r="O3" s="67"/>
      <c r="P3" s="67"/>
      <c r="Q3" s="67"/>
      <c r="R3" s="68"/>
    </row>
    <row r="4" spans="1:19" ht="16.5" thickBot="1" x14ac:dyDescent="0.35">
      <c r="B4" s="66"/>
      <c r="C4" s="67"/>
      <c r="D4" s="69" t="s">
        <v>65</v>
      </c>
      <c r="E4" s="146"/>
      <c r="F4" s="147"/>
      <c r="G4" s="147"/>
      <c r="H4" s="147"/>
      <c r="I4" s="147"/>
      <c r="J4" s="148"/>
      <c r="K4" s="67"/>
      <c r="L4" s="67"/>
      <c r="M4" s="69" t="s">
        <v>66</v>
      </c>
      <c r="N4" s="146"/>
      <c r="O4" s="147"/>
      <c r="P4" s="147"/>
      <c r="Q4" s="148"/>
      <c r="R4" s="68"/>
    </row>
    <row r="5" spans="1:19" ht="16.5" thickBot="1" x14ac:dyDescent="0.35">
      <c r="B5" s="66"/>
      <c r="C5" s="67"/>
      <c r="D5" s="70"/>
      <c r="E5" s="67"/>
      <c r="F5" s="67"/>
      <c r="G5" s="67"/>
      <c r="H5" s="67"/>
      <c r="I5" s="67"/>
      <c r="J5" s="67"/>
      <c r="K5" s="67"/>
      <c r="L5" s="67"/>
      <c r="M5" s="67"/>
      <c r="N5" s="67"/>
      <c r="O5" s="67"/>
      <c r="P5" s="67"/>
      <c r="Q5" s="67"/>
      <c r="R5" s="68"/>
    </row>
    <row r="6" spans="1:19" ht="16.5" thickBot="1" x14ac:dyDescent="0.35">
      <c r="B6" s="66"/>
      <c r="C6" s="67"/>
      <c r="D6" s="69" t="s">
        <v>67</v>
      </c>
      <c r="E6" s="154"/>
      <c r="F6" s="155"/>
      <c r="G6" s="155"/>
      <c r="H6" s="155"/>
      <c r="I6" s="155"/>
      <c r="J6" s="156"/>
      <c r="K6" s="67"/>
      <c r="L6" s="67"/>
      <c r="M6" s="69" t="s">
        <v>68</v>
      </c>
      <c r="N6" s="146"/>
      <c r="O6" s="147"/>
      <c r="P6" s="147"/>
      <c r="Q6" s="148"/>
      <c r="R6" s="68"/>
    </row>
    <row r="7" spans="1:19" ht="16.5" thickBot="1" x14ac:dyDescent="0.35">
      <c r="B7" s="66"/>
      <c r="C7" s="67"/>
      <c r="D7" s="67"/>
      <c r="E7" s="67"/>
      <c r="F7" s="67"/>
      <c r="G7" s="67"/>
      <c r="H7" s="67"/>
      <c r="I7" s="67"/>
      <c r="J7" s="67"/>
      <c r="K7" s="67"/>
      <c r="L7" s="67"/>
      <c r="M7" s="67"/>
      <c r="N7" s="67"/>
      <c r="O7" s="67"/>
      <c r="P7" s="67"/>
      <c r="Q7" s="67"/>
      <c r="R7" s="68"/>
    </row>
    <row r="8" spans="1:19" ht="16.5" thickBot="1" x14ac:dyDescent="0.35">
      <c r="B8" s="66"/>
      <c r="C8" s="67"/>
      <c r="D8" s="69" t="s">
        <v>69</v>
      </c>
      <c r="E8" s="146"/>
      <c r="F8" s="147"/>
      <c r="G8" s="148"/>
      <c r="H8" s="69" t="s">
        <v>70</v>
      </c>
      <c r="I8" s="146"/>
      <c r="J8" s="148"/>
      <c r="K8" s="67"/>
      <c r="L8" s="67"/>
      <c r="M8" s="67"/>
      <c r="N8" s="67"/>
      <c r="O8" s="67"/>
      <c r="P8" s="67"/>
      <c r="Q8" s="67"/>
      <c r="R8" s="68"/>
    </row>
    <row r="9" spans="1:19" ht="16.5" thickBot="1" x14ac:dyDescent="0.35">
      <c r="B9" s="71"/>
      <c r="C9" s="67"/>
      <c r="D9" s="67"/>
      <c r="E9" s="67"/>
      <c r="F9" s="67"/>
      <c r="G9" s="67"/>
      <c r="H9" s="67"/>
      <c r="I9" s="67"/>
      <c r="J9" s="67"/>
      <c r="K9" s="67"/>
      <c r="L9" s="67"/>
      <c r="M9" s="67"/>
      <c r="N9" s="67"/>
      <c r="O9" s="67"/>
      <c r="P9" s="67"/>
      <c r="Q9" s="67"/>
      <c r="R9" s="68"/>
    </row>
    <row r="10" spans="1:19" ht="15.6" customHeight="1" thickBot="1" x14ac:dyDescent="0.35">
      <c r="B10" s="157" t="s">
        <v>71</v>
      </c>
      <c r="C10" s="73"/>
      <c r="D10" s="64"/>
      <c r="E10" s="64"/>
      <c r="F10" s="64"/>
      <c r="G10" s="64"/>
      <c r="H10" s="64"/>
      <c r="I10" s="64"/>
      <c r="J10" s="64"/>
      <c r="K10" s="64"/>
      <c r="L10" s="64"/>
      <c r="M10" s="64"/>
      <c r="N10" s="64"/>
      <c r="O10" s="64"/>
      <c r="P10" s="64"/>
      <c r="Q10" s="64"/>
      <c r="R10" s="65"/>
    </row>
    <row r="11" spans="1:19" ht="15" customHeight="1" thickBot="1" x14ac:dyDescent="0.35">
      <c r="B11" s="152"/>
      <c r="C11" s="74"/>
      <c r="D11" s="69" t="s">
        <v>72</v>
      </c>
      <c r="E11" s="70" t="s">
        <v>73</v>
      </c>
      <c r="F11" s="70"/>
      <c r="G11" s="67"/>
      <c r="H11" s="67"/>
      <c r="I11" s="67"/>
      <c r="J11" s="67"/>
      <c r="K11" s="75"/>
      <c r="L11" s="70"/>
      <c r="M11" s="70"/>
      <c r="N11" s="67"/>
      <c r="O11" s="67"/>
      <c r="P11" s="67"/>
      <c r="Q11" s="76">
        <f>K11*1.13</f>
        <v>0</v>
      </c>
      <c r="R11" s="68"/>
    </row>
    <row r="12" spans="1:19" ht="16.5" thickBot="1" x14ac:dyDescent="0.35">
      <c r="B12" s="152"/>
      <c r="C12" s="74"/>
      <c r="D12" s="77"/>
      <c r="E12" s="67"/>
      <c r="F12" s="67"/>
      <c r="G12" s="67"/>
      <c r="H12" s="67"/>
      <c r="I12" s="67"/>
      <c r="J12" s="67"/>
      <c r="K12" s="67"/>
      <c r="L12" s="67"/>
      <c r="M12" s="67"/>
      <c r="N12" s="67"/>
      <c r="O12" s="67"/>
      <c r="P12" s="67"/>
      <c r="Q12" s="67"/>
      <c r="R12" s="68"/>
    </row>
    <row r="13" spans="1:19" ht="16.5" thickBot="1" x14ac:dyDescent="0.35">
      <c r="B13" s="152"/>
      <c r="C13" s="74"/>
      <c r="D13" s="69" t="s">
        <v>74</v>
      </c>
      <c r="E13" s="70" t="s">
        <v>75</v>
      </c>
      <c r="F13" s="70"/>
      <c r="G13" s="67"/>
      <c r="H13" s="67"/>
      <c r="I13" s="67"/>
      <c r="J13" s="67"/>
      <c r="K13" s="78"/>
      <c r="L13" s="70"/>
      <c r="M13" s="70"/>
      <c r="N13" s="67"/>
      <c r="O13" s="67"/>
      <c r="P13" s="67"/>
      <c r="Q13" s="76">
        <f>K13*34661.8</f>
        <v>0</v>
      </c>
      <c r="R13" s="68"/>
    </row>
    <row r="14" spans="1:19" ht="16.899999999999999" customHeight="1" thickBot="1" x14ac:dyDescent="0.35">
      <c r="B14" s="152"/>
      <c r="C14" s="74"/>
      <c r="D14" s="69"/>
      <c r="E14" s="70"/>
      <c r="F14" s="70"/>
      <c r="G14" s="67"/>
      <c r="H14" s="67"/>
      <c r="I14" s="67"/>
      <c r="J14" s="67"/>
      <c r="K14" s="67"/>
      <c r="L14" s="70"/>
      <c r="M14" s="70"/>
      <c r="N14" s="67"/>
      <c r="O14" s="67"/>
      <c r="P14" s="67"/>
      <c r="Q14" s="67"/>
      <c r="R14" s="68"/>
    </row>
    <row r="15" spans="1:19" ht="16.5" thickBot="1" x14ac:dyDescent="0.35">
      <c r="B15" s="152"/>
      <c r="C15" s="74"/>
      <c r="D15" s="69" t="s">
        <v>76</v>
      </c>
      <c r="E15" s="70" t="s">
        <v>77</v>
      </c>
      <c r="F15" s="70"/>
      <c r="G15" s="67"/>
      <c r="H15" s="67"/>
      <c r="I15" s="67"/>
      <c r="J15" s="67"/>
      <c r="K15" s="75"/>
      <c r="L15" s="70"/>
      <c r="M15" s="70"/>
      <c r="N15" s="67"/>
      <c r="O15" s="67"/>
      <c r="P15" s="67"/>
      <c r="Q15" s="76">
        <f>K15*0.12</f>
        <v>0</v>
      </c>
      <c r="R15" s="68"/>
    </row>
    <row r="16" spans="1:19" ht="16.5" thickBot="1" x14ac:dyDescent="0.35">
      <c r="B16" s="153"/>
      <c r="C16" s="79"/>
      <c r="D16" s="80"/>
      <c r="E16" s="81"/>
      <c r="F16" s="81"/>
      <c r="G16" s="82"/>
      <c r="H16" s="82"/>
      <c r="I16" s="82"/>
      <c r="J16" s="82"/>
      <c r="K16" s="82"/>
      <c r="L16" s="81"/>
      <c r="M16" s="81"/>
      <c r="N16" s="82"/>
      <c r="O16" s="82"/>
      <c r="P16" s="82"/>
      <c r="Q16" s="82"/>
      <c r="R16" s="83"/>
    </row>
    <row r="17" spans="2:18" ht="16.5" thickBot="1" x14ac:dyDescent="0.35">
      <c r="B17" s="157" t="s">
        <v>78</v>
      </c>
      <c r="C17" s="84"/>
      <c r="D17" s="85"/>
      <c r="E17" s="63"/>
      <c r="F17" s="63"/>
      <c r="G17" s="64"/>
      <c r="H17" s="64"/>
      <c r="I17" s="64"/>
      <c r="J17" s="64"/>
      <c r="K17" s="64"/>
      <c r="L17" s="63"/>
      <c r="M17" s="63"/>
      <c r="N17" s="64"/>
      <c r="O17" s="64"/>
      <c r="P17" s="64"/>
      <c r="Q17" s="64"/>
      <c r="R17" s="65"/>
    </row>
    <row r="18" spans="2:18" ht="16.5" thickBot="1" x14ac:dyDescent="0.35">
      <c r="B18" s="152"/>
      <c r="C18" s="74"/>
      <c r="D18" s="69" t="s">
        <v>79</v>
      </c>
      <c r="E18" s="86" t="s">
        <v>80</v>
      </c>
      <c r="F18" s="86"/>
      <c r="G18" s="67"/>
      <c r="H18" s="67"/>
      <c r="I18" s="67"/>
      <c r="J18" s="67"/>
      <c r="K18" s="78"/>
      <c r="L18" s="70"/>
      <c r="M18" s="70"/>
      <c r="N18" s="67"/>
      <c r="O18" s="67"/>
      <c r="P18" s="67"/>
      <c r="Q18" s="76">
        <f>K18*16.93</f>
        <v>0</v>
      </c>
      <c r="R18" s="68"/>
    </row>
    <row r="19" spans="2:18" ht="16.5" thickBot="1" x14ac:dyDescent="0.35">
      <c r="B19" s="153"/>
      <c r="C19" s="79"/>
      <c r="D19" s="80"/>
      <c r="E19" s="81"/>
      <c r="F19" s="81"/>
      <c r="G19" s="82"/>
      <c r="H19" s="82"/>
      <c r="I19" s="82"/>
      <c r="J19" s="82"/>
      <c r="K19" s="82"/>
      <c r="L19" s="81"/>
      <c r="M19" s="81"/>
      <c r="N19" s="82"/>
      <c r="O19" s="82"/>
      <c r="P19" s="82"/>
      <c r="Q19" s="82"/>
      <c r="R19" s="83"/>
    </row>
    <row r="20" spans="2:18" ht="31.9" customHeight="1" thickBot="1" x14ac:dyDescent="0.35">
      <c r="B20" s="157" t="s">
        <v>81</v>
      </c>
      <c r="C20" s="87"/>
      <c r="D20" s="85"/>
      <c r="E20" s="63"/>
      <c r="F20" s="63"/>
      <c r="G20" s="64"/>
      <c r="H20" s="64"/>
      <c r="I20" s="64"/>
      <c r="J20" s="64"/>
      <c r="K20" s="64"/>
      <c r="L20" s="63"/>
      <c r="M20" s="63"/>
      <c r="N20" s="64"/>
      <c r="O20" s="64"/>
      <c r="P20" s="64"/>
      <c r="Q20" s="64"/>
      <c r="R20" s="65"/>
    </row>
    <row r="21" spans="2:18" ht="14.45" customHeight="1" x14ac:dyDescent="0.3">
      <c r="B21" s="152"/>
      <c r="C21" s="88"/>
      <c r="D21" s="69" t="s">
        <v>82</v>
      </c>
      <c r="E21" s="70" t="s">
        <v>83</v>
      </c>
      <c r="F21" s="70"/>
      <c r="G21" s="67"/>
      <c r="H21" s="67"/>
      <c r="I21" s="67"/>
      <c r="J21" s="67"/>
      <c r="K21" s="67"/>
      <c r="L21" s="70"/>
      <c r="M21" s="70"/>
      <c r="N21" s="67"/>
      <c r="O21" s="67"/>
      <c r="P21" s="67"/>
      <c r="Q21" s="89" t="s">
        <v>84</v>
      </c>
      <c r="R21" s="68"/>
    </row>
    <row r="22" spans="2:18" ht="15" customHeight="1" thickBot="1" x14ac:dyDescent="0.35">
      <c r="B22" s="152"/>
      <c r="C22" s="88"/>
      <c r="D22" s="67"/>
      <c r="E22" s="67"/>
      <c r="F22" s="67"/>
      <c r="G22" s="67"/>
      <c r="H22" s="67"/>
      <c r="I22" s="67"/>
      <c r="J22" s="67"/>
      <c r="K22" s="67"/>
      <c r="L22" s="67"/>
      <c r="M22" s="67"/>
      <c r="N22" s="67"/>
      <c r="O22" s="67"/>
      <c r="P22" s="67"/>
      <c r="Q22" s="90">
        <f>SUMIF(M24:M30,"Yes",J24:J30)*251.79</f>
        <v>0</v>
      </c>
      <c r="R22" s="68"/>
    </row>
    <row r="23" spans="2:18" s="98" customFormat="1" ht="43.15" customHeight="1" x14ac:dyDescent="0.25">
      <c r="B23" s="152"/>
      <c r="C23" s="88"/>
      <c r="D23" s="91" t="s">
        <v>85</v>
      </c>
      <c r="E23" s="92" t="s">
        <v>86</v>
      </c>
      <c r="F23" s="93" t="s">
        <v>87</v>
      </c>
      <c r="G23" s="93" t="s">
        <v>88</v>
      </c>
      <c r="H23" s="92" t="s">
        <v>89</v>
      </c>
      <c r="I23" s="92" t="s">
        <v>90</v>
      </c>
      <c r="J23" s="93" t="s">
        <v>91</v>
      </c>
      <c r="K23" s="93" t="s">
        <v>92</v>
      </c>
      <c r="L23" s="93" t="s">
        <v>93</v>
      </c>
      <c r="M23" s="93" t="s">
        <v>94</v>
      </c>
      <c r="N23" s="94" t="s">
        <v>95</v>
      </c>
      <c r="O23" s="95"/>
      <c r="P23" s="96"/>
      <c r="Q23" s="74"/>
      <c r="R23" s="97"/>
    </row>
    <row r="24" spans="2:18" ht="14.45" customHeight="1" x14ac:dyDescent="0.3">
      <c r="B24" s="152"/>
      <c r="C24" s="88"/>
      <c r="D24" s="99"/>
      <c r="E24" s="100"/>
      <c r="F24" s="100"/>
      <c r="G24" s="101"/>
      <c r="H24" s="101"/>
      <c r="I24" s="101"/>
      <c r="J24" s="100"/>
      <c r="K24" s="100"/>
      <c r="L24" s="100"/>
      <c r="M24" s="100"/>
      <c r="N24" s="102"/>
      <c r="O24" s="66"/>
      <c r="P24" s="67"/>
      <c r="Q24" s="103"/>
      <c r="R24" s="68"/>
    </row>
    <row r="25" spans="2:18" ht="14.45" customHeight="1" x14ac:dyDescent="0.3">
      <c r="B25" s="152"/>
      <c r="C25" s="88"/>
      <c r="D25" s="99"/>
      <c r="E25" s="104"/>
      <c r="F25" s="104"/>
      <c r="G25" s="100"/>
      <c r="H25" s="100"/>
      <c r="I25" s="100"/>
      <c r="J25" s="100"/>
      <c r="K25" s="100"/>
      <c r="L25" s="100"/>
      <c r="M25" s="100"/>
      <c r="N25" s="102"/>
      <c r="O25" s="66"/>
      <c r="P25" s="67"/>
      <c r="Q25" s="67"/>
      <c r="R25" s="68"/>
    </row>
    <row r="26" spans="2:18" ht="14.45" customHeight="1" x14ac:dyDescent="0.3">
      <c r="B26" s="152"/>
      <c r="C26" s="88"/>
      <c r="D26" s="99"/>
      <c r="E26" s="100"/>
      <c r="F26" s="100"/>
      <c r="G26" s="100"/>
      <c r="H26" s="100"/>
      <c r="I26" s="100"/>
      <c r="J26" s="100"/>
      <c r="K26" s="100"/>
      <c r="L26" s="100"/>
      <c r="M26" s="100"/>
      <c r="N26" s="102"/>
      <c r="O26" s="66"/>
      <c r="P26" s="67"/>
      <c r="Q26" s="67"/>
      <c r="R26" s="105"/>
    </row>
    <row r="27" spans="2:18" ht="15" customHeight="1" x14ac:dyDescent="0.3">
      <c r="B27" s="152"/>
      <c r="C27" s="88"/>
      <c r="D27" s="99"/>
      <c r="E27" s="100"/>
      <c r="F27" s="100"/>
      <c r="G27" s="100"/>
      <c r="H27" s="100"/>
      <c r="I27" s="100"/>
      <c r="J27" s="100"/>
      <c r="K27" s="100"/>
      <c r="L27" s="100"/>
      <c r="M27" s="100"/>
      <c r="N27" s="102"/>
      <c r="O27" s="66"/>
      <c r="P27" s="67"/>
      <c r="Q27" s="67"/>
      <c r="R27" s="68"/>
    </row>
    <row r="28" spans="2:18" ht="15" customHeight="1" x14ac:dyDescent="0.3">
      <c r="B28" s="152"/>
      <c r="C28" s="88"/>
      <c r="D28" s="99"/>
      <c r="E28" s="100"/>
      <c r="F28" s="100"/>
      <c r="G28" s="100"/>
      <c r="H28" s="100"/>
      <c r="I28" s="100"/>
      <c r="J28" s="100"/>
      <c r="K28" s="100"/>
      <c r="L28" s="100"/>
      <c r="M28" s="100"/>
      <c r="N28" s="102"/>
      <c r="O28" s="66"/>
      <c r="P28" s="67"/>
      <c r="Q28" s="67"/>
      <c r="R28" s="68"/>
    </row>
    <row r="29" spans="2:18" ht="15" customHeight="1" x14ac:dyDescent="0.3">
      <c r="B29" s="152"/>
      <c r="C29" s="88"/>
      <c r="D29" s="99"/>
      <c r="E29" s="100"/>
      <c r="F29" s="100"/>
      <c r="G29" s="100"/>
      <c r="H29" s="100"/>
      <c r="I29" s="100"/>
      <c r="J29" s="100"/>
      <c r="K29" s="100"/>
      <c r="L29" s="100"/>
      <c r="M29" s="100"/>
      <c r="N29" s="102"/>
      <c r="O29" s="66"/>
      <c r="P29" s="67"/>
      <c r="Q29" s="67"/>
      <c r="R29" s="68"/>
    </row>
    <row r="30" spans="2:18" ht="15" customHeight="1" thickBot="1" x14ac:dyDescent="0.35">
      <c r="B30" s="152"/>
      <c r="C30" s="88"/>
      <c r="D30" s="106"/>
      <c r="E30" s="107"/>
      <c r="F30" s="107"/>
      <c r="G30" s="107"/>
      <c r="H30" s="107"/>
      <c r="I30" s="107"/>
      <c r="J30" s="107"/>
      <c r="K30" s="107"/>
      <c r="L30" s="107"/>
      <c r="M30" s="107"/>
      <c r="N30" s="108"/>
      <c r="O30" s="66"/>
      <c r="P30" s="67"/>
      <c r="Q30" s="67"/>
      <c r="R30" s="68"/>
    </row>
    <row r="31" spans="2:18" ht="15" customHeight="1" thickBot="1" x14ac:dyDescent="0.35">
      <c r="B31" s="152"/>
      <c r="C31" s="88"/>
      <c r="D31" s="67"/>
      <c r="E31" s="67"/>
      <c r="F31" s="67"/>
      <c r="G31" s="67"/>
      <c r="H31" s="67"/>
      <c r="I31" s="67"/>
      <c r="J31" s="67"/>
      <c r="K31" s="67"/>
      <c r="L31" s="67"/>
      <c r="M31" s="67"/>
      <c r="N31" s="67"/>
      <c r="O31" s="67"/>
      <c r="P31" s="67"/>
      <c r="Q31" s="67"/>
      <c r="R31" s="68"/>
    </row>
    <row r="32" spans="2:18" ht="14.45" customHeight="1" x14ac:dyDescent="0.3">
      <c r="B32" s="152"/>
      <c r="C32" s="88"/>
      <c r="D32" s="70" t="s">
        <v>96</v>
      </c>
      <c r="E32" s="70" t="s">
        <v>97</v>
      </c>
      <c r="F32" s="70"/>
      <c r="G32" s="67"/>
      <c r="H32" s="67"/>
      <c r="I32" s="67"/>
      <c r="J32" s="67"/>
      <c r="K32" s="67"/>
      <c r="L32" s="70"/>
      <c r="M32" s="70"/>
      <c r="N32" s="67"/>
      <c r="O32" s="67"/>
      <c r="P32" s="67"/>
      <c r="Q32" s="109" t="s">
        <v>98</v>
      </c>
      <c r="R32" s="68"/>
    </row>
    <row r="33" spans="2:18" ht="15" customHeight="1" thickBot="1" x14ac:dyDescent="0.35">
      <c r="B33" s="152"/>
      <c r="C33" s="88"/>
      <c r="D33" s="67"/>
      <c r="E33" s="67"/>
      <c r="F33" s="67"/>
      <c r="G33" s="67"/>
      <c r="H33" s="67"/>
      <c r="I33" s="67"/>
      <c r="J33" s="67"/>
      <c r="K33" s="67"/>
      <c r="L33" s="67"/>
      <c r="M33" s="67"/>
      <c r="N33" s="67"/>
      <c r="O33" s="67"/>
      <c r="P33" s="67"/>
      <c r="Q33" s="110">
        <f>SUMIF(L35:L38,"Yes",J35:J38)*317.82</f>
        <v>0</v>
      </c>
      <c r="R33" s="68"/>
    </row>
    <row r="34" spans="2:18" ht="36.6" customHeight="1" x14ac:dyDescent="0.3">
      <c r="B34" s="152"/>
      <c r="C34" s="88"/>
      <c r="D34" s="91" t="s">
        <v>85</v>
      </c>
      <c r="E34" s="92" t="s">
        <v>86</v>
      </c>
      <c r="F34" s="93" t="s">
        <v>99</v>
      </c>
      <c r="G34" s="111" t="s">
        <v>100</v>
      </c>
      <c r="H34" s="92" t="s">
        <v>89</v>
      </c>
      <c r="I34" s="92" t="s">
        <v>90</v>
      </c>
      <c r="J34" s="93" t="s">
        <v>91</v>
      </c>
      <c r="K34" s="93" t="s">
        <v>101</v>
      </c>
      <c r="L34" s="93" t="s">
        <v>102</v>
      </c>
      <c r="M34" s="94" t="s">
        <v>103</v>
      </c>
      <c r="N34" s="112"/>
      <c r="O34" s="112"/>
      <c r="P34" s="67"/>
      <c r="Q34" s="67"/>
      <c r="R34" s="68"/>
    </row>
    <row r="35" spans="2:18" ht="14.45" customHeight="1" x14ac:dyDescent="0.3">
      <c r="B35" s="152"/>
      <c r="C35" s="88"/>
      <c r="D35" s="99"/>
      <c r="E35" s="100"/>
      <c r="F35" s="100"/>
      <c r="G35" s="100"/>
      <c r="H35" s="101"/>
      <c r="I35" s="100"/>
      <c r="J35" s="100"/>
      <c r="K35" s="100"/>
      <c r="L35" s="100"/>
      <c r="M35" s="102"/>
      <c r="N35" s="67"/>
      <c r="O35" s="67"/>
      <c r="P35" s="67"/>
      <c r="Q35" s="67"/>
      <c r="R35" s="68"/>
    </row>
    <row r="36" spans="2:18" ht="14.45" customHeight="1" x14ac:dyDescent="0.3">
      <c r="B36" s="152"/>
      <c r="C36" s="88"/>
      <c r="D36" s="99"/>
      <c r="E36" s="100"/>
      <c r="F36" s="100"/>
      <c r="G36" s="100"/>
      <c r="H36" s="100"/>
      <c r="I36" s="100"/>
      <c r="J36" s="100"/>
      <c r="K36" s="100"/>
      <c r="L36" s="100"/>
      <c r="M36" s="102"/>
      <c r="N36" s="67"/>
      <c r="O36" s="67"/>
      <c r="P36" s="67"/>
      <c r="Q36" s="67"/>
      <c r="R36" s="68"/>
    </row>
    <row r="37" spans="2:18" ht="14.45" customHeight="1" x14ac:dyDescent="0.3">
      <c r="B37" s="152"/>
      <c r="C37" s="88"/>
      <c r="D37" s="99"/>
      <c r="E37" s="100"/>
      <c r="F37" s="100"/>
      <c r="G37" s="100"/>
      <c r="H37" s="100"/>
      <c r="I37" s="100"/>
      <c r="J37" s="100"/>
      <c r="K37" s="100"/>
      <c r="L37" s="100"/>
      <c r="M37" s="102"/>
      <c r="N37" s="67"/>
      <c r="O37" s="67"/>
      <c r="P37" s="67"/>
      <c r="Q37" s="67"/>
      <c r="R37" s="68"/>
    </row>
    <row r="38" spans="2:18" ht="15" customHeight="1" thickBot="1" x14ac:dyDescent="0.35">
      <c r="B38" s="152"/>
      <c r="C38" s="88"/>
      <c r="D38" s="106"/>
      <c r="E38" s="107"/>
      <c r="F38" s="107"/>
      <c r="G38" s="107"/>
      <c r="H38" s="107"/>
      <c r="I38" s="107"/>
      <c r="J38" s="107"/>
      <c r="K38" s="107"/>
      <c r="L38" s="107"/>
      <c r="M38" s="108"/>
      <c r="N38" s="67"/>
      <c r="O38" s="67"/>
      <c r="P38" s="67"/>
      <c r="Q38" s="67"/>
      <c r="R38" s="68"/>
    </row>
    <row r="39" spans="2:18" ht="15" customHeight="1" thickBot="1" x14ac:dyDescent="0.35">
      <c r="B39" s="152"/>
      <c r="C39" s="88"/>
      <c r="D39" s="67"/>
      <c r="E39" s="67"/>
      <c r="F39" s="67"/>
      <c r="G39" s="67"/>
      <c r="H39" s="67"/>
      <c r="I39" s="67"/>
      <c r="J39" s="67"/>
      <c r="K39" s="67"/>
      <c r="L39" s="67"/>
      <c r="M39" s="67"/>
      <c r="N39" s="67"/>
      <c r="O39" s="67"/>
      <c r="P39" s="67"/>
      <c r="Q39" s="67"/>
      <c r="R39" s="68"/>
    </row>
    <row r="40" spans="2:18" ht="14.45" customHeight="1" x14ac:dyDescent="0.3">
      <c r="B40" s="152"/>
      <c r="C40" s="88"/>
      <c r="D40" s="70" t="s">
        <v>104</v>
      </c>
      <c r="E40" s="70" t="s">
        <v>105</v>
      </c>
      <c r="F40" s="70"/>
      <c r="G40" s="67"/>
      <c r="H40" s="67"/>
      <c r="I40" s="67"/>
      <c r="J40" s="67"/>
      <c r="K40" s="67"/>
      <c r="L40" s="70"/>
      <c r="M40" s="70"/>
      <c r="N40" s="67"/>
      <c r="O40" s="67"/>
      <c r="P40" s="67"/>
      <c r="Q40" s="113" t="s">
        <v>98</v>
      </c>
      <c r="R40" s="68"/>
    </row>
    <row r="41" spans="2:18" ht="15" customHeight="1" thickBot="1" x14ac:dyDescent="0.35">
      <c r="B41" s="152"/>
      <c r="C41" s="88"/>
      <c r="D41" s="67"/>
      <c r="E41" s="67"/>
      <c r="F41" s="67"/>
      <c r="G41" s="67"/>
      <c r="H41" s="67"/>
      <c r="I41" s="67"/>
      <c r="J41" s="67"/>
      <c r="K41" s="67"/>
      <c r="L41" s="67"/>
      <c r="M41" s="67"/>
      <c r="N41" s="67"/>
      <c r="O41" s="67"/>
      <c r="P41" s="67"/>
      <c r="Q41" s="114">
        <f>SUMIF(J43:J46,"Yes",H43:H46)*194.5</f>
        <v>0</v>
      </c>
      <c r="R41" s="68"/>
    </row>
    <row r="42" spans="2:18" ht="27" x14ac:dyDescent="0.3">
      <c r="B42" s="152"/>
      <c r="C42" s="88"/>
      <c r="D42" s="91" t="s">
        <v>85</v>
      </c>
      <c r="E42" s="92" t="s">
        <v>86</v>
      </c>
      <c r="F42" s="159" t="s">
        <v>106</v>
      </c>
      <c r="G42" s="160"/>
      <c r="H42" s="93" t="s">
        <v>91</v>
      </c>
      <c r="I42" s="93" t="s">
        <v>101</v>
      </c>
      <c r="J42" s="93" t="s">
        <v>102</v>
      </c>
      <c r="K42" s="94" t="s">
        <v>103</v>
      </c>
      <c r="L42" s="67"/>
      <c r="M42" s="112"/>
      <c r="N42" s="112"/>
      <c r="O42" s="112"/>
      <c r="P42" s="67"/>
      <c r="Q42" s="67"/>
      <c r="R42" s="68"/>
    </row>
    <row r="43" spans="2:18" ht="14.45" customHeight="1" x14ac:dyDescent="0.3">
      <c r="B43" s="152"/>
      <c r="C43" s="88"/>
      <c r="D43" s="99"/>
      <c r="E43" s="100"/>
      <c r="F43" s="161"/>
      <c r="G43" s="162"/>
      <c r="H43" s="100"/>
      <c r="I43" s="100"/>
      <c r="J43" s="100"/>
      <c r="K43" s="102"/>
      <c r="L43" s="67"/>
      <c r="M43" s="67"/>
      <c r="N43" s="67"/>
      <c r="O43" s="67"/>
      <c r="P43" s="67"/>
      <c r="Q43" s="67"/>
      <c r="R43" s="68"/>
    </row>
    <row r="44" spans="2:18" ht="14.45" customHeight="1" x14ac:dyDescent="0.3">
      <c r="B44" s="152"/>
      <c r="C44" s="88"/>
      <c r="D44" s="99"/>
      <c r="E44" s="100"/>
      <c r="F44" s="161"/>
      <c r="G44" s="162"/>
      <c r="H44" s="100"/>
      <c r="I44" s="100"/>
      <c r="J44" s="100"/>
      <c r="K44" s="102"/>
      <c r="L44" s="67"/>
      <c r="M44" s="67"/>
      <c r="N44" s="67"/>
      <c r="O44" s="67"/>
      <c r="P44" s="67"/>
      <c r="Q44" s="67"/>
      <c r="R44" s="68"/>
    </row>
    <row r="45" spans="2:18" ht="14.45" customHeight="1" x14ac:dyDescent="0.3">
      <c r="B45" s="152"/>
      <c r="C45" s="88"/>
      <c r="D45" s="99"/>
      <c r="E45" s="100"/>
      <c r="F45" s="161"/>
      <c r="G45" s="162"/>
      <c r="H45" s="100"/>
      <c r="I45" s="100"/>
      <c r="J45" s="100"/>
      <c r="K45" s="102"/>
      <c r="L45" s="67"/>
      <c r="M45" s="67"/>
      <c r="N45" s="67"/>
      <c r="O45" s="67"/>
      <c r="P45" s="67"/>
      <c r="Q45" s="67"/>
      <c r="R45" s="68"/>
    </row>
    <row r="46" spans="2:18" ht="15" customHeight="1" thickBot="1" x14ac:dyDescent="0.35">
      <c r="B46" s="152"/>
      <c r="C46" s="88"/>
      <c r="D46" s="106"/>
      <c r="E46" s="107"/>
      <c r="F46" s="163"/>
      <c r="G46" s="164"/>
      <c r="H46" s="107"/>
      <c r="I46" s="107"/>
      <c r="J46" s="107"/>
      <c r="K46" s="108"/>
      <c r="L46" s="67"/>
      <c r="M46" s="67"/>
      <c r="N46" s="67"/>
      <c r="O46" s="67"/>
      <c r="P46" s="67"/>
      <c r="Q46" s="67"/>
      <c r="R46" s="68"/>
    </row>
    <row r="47" spans="2:18" ht="15" customHeight="1" thickBot="1" x14ac:dyDescent="0.35">
      <c r="B47" s="153"/>
      <c r="C47" s="115"/>
      <c r="D47" s="82"/>
      <c r="E47" s="82"/>
      <c r="F47" s="82"/>
      <c r="G47" s="82"/>
      <c r="H47" s="82"/>
      <c r="I47" s="82"/>
      <c r="J47" s="82"/>
      <c r="K47" s="82"/>
      <c r="L47" s="82"/>
      <c r="M47" s="82"/>
      <c r="N47" s="82"/>
      <c r="O47" s="82"/>
      <c r="P47" s="82"/>
      <c r="Q47" s="82"/>
      <c r="R47" s="83"/>
    </row>
    <row r="48" spans="2:18" ht="15" customHeight="1" x14ac:dyDescent="0.3">
      <c r="B48" s="72"/>
      <c r="C48" s="87"/>
      <c r="D48" s="64"/>
      <c r="E48" s="64"/>
      <c r="F48" s="64"/>
      <c r="G48" s="64"/>
      <c r="H48" s="64"/>
      <c r="I48" s="64"/>
      <c r="J48" s="64"/>
      <c r="K48" s="64"/>
      <c r="L48" s="64"/>
      <c r="M48" s="64"/>
      <c r="N48" s="64"/>
      <c r="O48" s="64"/>
      <c r="P48" s="64"/>
      <c r="Q48" s="64"/>
      <c r="R48" s="65"/>
    </row>
    <row r="49" spans="2:19" ht="15" customHeight="1" thickBot="1" x14ac:dyDescent="0.35">
      <c r="B49" s="152" t="s">
        <v>107</v>
      </c>
      <c r="C49" s="67"/>
      <c r="D49" s="67"/>
      <c r="E49" s="67"/>
      <c r="F49" s="67"/>
      <c r="G49" s="67"/>
      <c r="H49" s="67"/>
      <c r="I49" s="67"/>
      <c r="J49" s="67"/>
      <c r="K49" s="67"/>
      <c r="L49" s="67"/>
      <c r="M49" s="67"/>
      <c r="N49" s="67"/>
      <c r="O49" s="67"/>
      <c r="P49" s="67"/>
      <c r="Q49" s="67"/>
      <c r="R49" s="68"/>
    </row>
    <row r="50" spans="2:19" ht="16.5" thickBot="1" x14ac:dyDescent="0.35">
      <c r="B50" s="152"/>
      <c r="C50" s="67"/>
      <c r="D50" s="86" t="s">
        <v>108</v>
      </c>
      <c r="E50" s="116" t="s">
        <v>109</v>
      </c>
      <c r="F50" s="116"/>
      <c r="G50" s="67"/>
      <c r="H50" s="67"/>
      <c r="I50" s="67"/>
      <c r="J50" s="117"/>
      <c r="K50" s="137" t="s">
        <v>110</v>
      </c>
      <c r="L50" s="138"/>
      <c r="M50" s="139"/>
      <c r="N50" s="70"/>
      <c r="O50" s="75"/>
      <c r="P50" s="86"/>
      <c r="Q50" s="76">
        <f>O50</f>
        <v>0</v>
      </c>
      <c r="R50" s="68"/>
    </row>
    <row r="51" spans="2:19" x14ac:dyDescent="0.3">
      <c r="B51" s="152"/>
      <c r="C51" s="67"/>
      <c r="D51" s="86"/>
      <c r="E51" s="116"/>
      <c r="F51" s="116"/>
      <c r="G51" s="67"/>
      <c r="H51" s="67"/>
      <c r="I51" s="67"/>
      <c r="J51" s="117"/>
      <c r="K51" s="140"/>
      <c r="L51" s="141"/>
      <c r="M51" s="142"/>
      <c r="N51" s="118"/>
      <c r="O51" s="118"/>
      <c r="P51" s="86"/>
      <c r="Q51" s="70"/>
      <c r="R51" s="68"/>
      <c r="S51" s="119"/>
    </row>
    <row r="52" spans="2:19" ht="16.5" thickBot="1" x14ac:dyDescent="0.35">
      <c r="B52" s="152"/>
      <c r="C52" s="67"/>
      <c r="D52" s="86"/>
      <c r="E52" s="116"/>
      <c r="F52" s="116"/>
      <c r="G52" s="67"/>
      <c r="H52" s="67"/>
      <c r="I52" s="67"/>
      <c r="J52" s="117"/>
      <c r="K52" s="143"/>
      <c r="L52" s="144"/>
      <c r="M52" s="145"/>
      <c r="N52" s="70"/>
      <c r="O52" s="86"/>
      <c r="P52" s="86"/>
      <c r="Q52" s="70"/>
      <c r="R52" s="68"/>
    </row>
    <row r="53" spans="2:19" x14ac:dyDescent="0.3">
      <c r="B53" s="152"/>
      <c r="C53" s="67"/>
      <c r="D53" s="86"/>
      <c r="E53" s="116"/>
      <c r="F53" s="116"/>
      <c r="G53" s="67"/>
      <c r="H53" s="67"/>
      <c r="I53" s="67"/>
      <c r="J53" s="67"/>
      <c r="K53" s="67"/>
      <c r="L53" s="70"/>
      <c r="M53" s="86"/>
      <c r="N53" s="70"/>
      <c r="O53" s="86"/>
      <c r="P53" s="86"/>
      <c r="Q53" s="70"/>
      <c r="R53" s="68"/>
    </row>
    <row r="54" spans="2:19" ht="16.5" thickBot="1" x14ac:dyDescent="0.35">
      <c r="B54" s="152"/>
      <c r="C54" s="67"/>
      <c r="D54" s="86"/>
      <c r="E54" s="116"/>
      <c r="F54" s="116"/>
      <c r="G54" s="67"/>
      <c r="H54" s="67"/>
      <c r="I54" s="67"/>
      <c r="J54" s="67"/>
      <c r="K54" s="67"/>
      <c r="L54" s="70"/>
      <c r="M54" s="86"/>
      <c r="N54" s="70"/>
      <c r="O54" s="86"/>
      <c r="P54" s="86"/>
      <c r="Q54" s="70"/>
      <c r="R54" s="68"/>
    </row>
    <row r="55" spans="2:19" ht="16.5" thickBot="1" x14ac:dyDescent="0.35">
      <c r="B55" s="152"/>
      <c r="C55" s="67"/>
      <c r="D55" s="86" t="s">
        <v>111</v>
      </c>
      <c r="E55" s="116" t="s">
        <v>112</v>
      </c>
      <c r="F55" s="116"/>
      <c r="G55" s="67"/>
      <c r="H55" s="67"/>
      <c r="I55" s="67"/>
      <c r="J55" s="67"/>
      <c r="K55" s="137" t="s">
        <v>113</v>
      </c>
      <c r="L55" s="138"/>
      <c r="M55" s="139"/>
      <c r="N55" s="70"/>
      <c r="O55" s="78"/>
      <c r="P55" s="86"/>
      <c r="Q55" s="76">
        <f>O55*16.93</f>
        <v>0</v>
      </c>
      <c r="R55" s="68"/>
    </row>
    <row r="56" spans="2:19" x14ac:dyDescent="0.3">
      <c r="B56" s="152"/>
      <c r="C56" s="67"/>
      <c r="D56" s="86"/>
      <c r="E56" s="116"/>
      <c r="F56" s="116"/>
      <c r="G56" s="67"/>
      <c r="H56" s="67"/>
      <c r="I56" s="67"/>
      <c r="J56" s="67"/>
      <c r="K56" s="140"/>
      <c r="L56" s="141"/>
      <c r="M56" s="142"/>
      <c r="N56" s="70"/>
      <c r="O56" s="86"/>
      <c r="P56" s="86"/>
      <c r="Q56" s="70"/>
      <c r="R56" s="68"/>
    </row>
    <row r="57" spans="2:19" ht="16.5" thickBot="1" x14ac:dyDescent="0.35">
      <c r="B57" s="152"/>
      <c r="C57" s="67"/>
      <c r="D57" s="86"/>
      <c r="E57" s="116"/>
      <c r="F57" s="116"/>
      <c r="G57" s="67"/>
      <c r="H57" s="67"/>
      <c r="I57" s="67"/>
      <c r="J57" s="67"/>
      <c r="K57" s="143"/>
      <c r="L57" s="144"/>
      <c r="M57" s="145"/>
      <c r="N57" s="70"/>
      <c r="O57" s="86"/>
      <c r="P57" s="67"/>
      <c r="Q57" s="67"/>
      <c r="R57" s="68"/>
    </row>
    <row r="58" spans="2:19" x14ac:dyDescent="0.3">
      <c r="B58" s="152"/>
      <c r="C58" s="67"/>
      <c r="D58" s="86"/>
      <c r="E58" s="116"/>
      <c r="F58" s="116"/>
      <c r="G58" s="67"/>
      <c r="H58" s="67"/>
      <c r="I58" s="67"/>
      <c r="J58" s="120"/>
      <c r="K58" s="120"/>
      <c r="L58" s="70"/>
      <c r="M58" s="86"/>
      <c r="N58" s="70"/>
      <c r="O58" s="86"/>
      <c r="P58" s="67"/>
      <c r="Q58" s="67"/>
      <c r="R58" s="68"/>
    </row>
    <row r="59" spans="2:19" ht="16.5" thickBot="1" x14ac:dyDescent="0.35">
      <c r="B59" s="152"/>
      <c r="C59" s="67"/>
      <c r="D59" s="86"/>
      <c r="E59" s="116"/>
      <c r="F59" s="116"/>
      <c r="G59" s="67"/>
      <c r="H59" s="67"/>
      <c r="I59" s="67"/>
      <c r="J59" s="120"/>
      <c r="K59" s="120"/>
      <c r="L59" s="70"/>
      <c r="M59" s="86"/>
      <c r="N59" s="70"/>
      <c r="O59" s="86"/>
      <c r="P59" s="67"/>
      <c r="Q59" s="67"/>
      <c r="R59" s="68"/>
    </row>
    <row r="60" spans="2:19" ht="28.9" customHeight="1" thickBot="1" x14ac:dyDescent="0.35">
      <c r="B60" s="152"/>
      <c r="C60" s="67"/>
      <c r="D60" s="121" t="s">
        <v>114</v>
      </c>
      <c r="E60" s="158" t="s">
        <v>115</v>
      </c>
      <c r="F60" s="158"/>
      <c r="G60" s="158"/>
      <c r="H60" s="158"/>
      <c r="I60" s="158"/>
      <c r="J60" s="67"/>
      <c r="K60" s="137" t="s">
        <v>110</v>
      </c>
      <c r="L60" s="138"/>
      <c r="M60" s="139"/>
      <c r="N60" s="67"/>
      <c r="O60" s="122"/>
      <c r="P60" s="67"/>
      <c r="Q60" s="76">
        <f>O60*101.86</f>
        <v>0</v>
      </c>
      <c r="R60" s="68"/>
    </row>
    <row r="61" spans="2:19" x14ac:dyDescent="0.3">
      <c r="B61" s="152"/>
      <c r="C61" s="67"/>
      <c r="D61" s="86"/>
      <c r="E61" s="86"/>
      <c r="F61" s="86"/>
      <c r="G61" s="67"/>
      <c r="H61" s="67"/>
      <c r="I61" s="67"/>
      <c r="J61" s="67"/>
      <c r="K61" s="140"/>
      <c r="L61" s="141"/>
      <c r="M61" s="142"/>
      <c r="N61" s="67"/>
      <c r="O61" s="67"/>
      <c r="P61" s="67"/>
      <c r="Q61" s="67"/>
      <c r="R61" s="68"/>
    </row>
    <row r="62" spans="2:19" ht="16.5" thickBot="1" x14ac:dyDescent="0.35">
      <c r="B62" s="152"/>
      <c r="C62" s="67"/>
      <c r="D62" s="86"/>
      <c r="E62" s="86"/>
      <c r="F62" s="86"/>
      <c r="G62" s="67"/>
      <c r="H62" s="67"/>
      <c r="I62" s="67"/>
      <c r="J62" s="67"/>
      <c r="K62" s="143"/>
      <c r="L62" s="144"/>
      <c r="M62" s="145"/>
      <c r="N62" s="67"/>
      <c r="O62" s="67"/>
      <c r="P62" s="67"/>
      <c r="Q62" s="67"/>
      <c r="R62" s="68"/>
    </row>
    <row r="63" spans="2:19" ht="16.5" thickBot="1" x14ac:dyDescent="0.35">
      <c r="B63" s="152"/>
      <c r="C63" s="67"/>
      <c r="D63" s="86"/>
      <c r="E63" s="86"/>
      <c r="F63" s="86"/>
      <c r="G63" s="67"/>
      <c r="H63" s="67"/>
      <c r="I63" s="67"/>
      <c r="J63" s="67"/>
      <c r="K63" s="123"/>
      <c r="L63" s="123"/>
      <c r="M63" s="123"/>
      <c r="N63" s="67"/>
      <c r="O63" s="67"/>
      <c r="P63" s="67"/>
      <c r="Q63" s="67"/>
      <c r="R63" s="68"/>
    </row>
    <row r="64" spans="2:19" ht="16.5" thickBot="1" x14ac:dyDescent="0.35">
      <c r="B64" s="152"/>
      <c r="C64" s="67"/>
      <c r="D64" s="121" t="s">
        <v>116</v>
      </c>
      <c r="E64" s="158" t="s">
        <v>117</v>
      </c>
      <c r="F64" s="158"/>
      <c r="G64" s="158"/>
      <c r="H64" s="158"/>
      <c r="I64" s="158"/>
      <c r="J64" s="67"/>
      <c r="K64" s="137" t="s">
        <v>110</v>
      </c>
      <c r="L64" s="138"/>
      <c r="M64" s="139"/>
      <c r="N64" s="67"/>
      <c r="O64" s="75"/>
      <c r="P64" s="67"/>
      <c r="Q64" s="76">
        <f>O64</f>
        <v>0</v>
      </c>
      <c r="R64" s="68"/>
    </row>
    <row r="65" spans="2:18" x14ac:dyDescent="0.3">
      <c r="B65" s="152"/>
      <c r="C65" s="67"/>
      <c r="D65" s="86"/>
      <c r="E65" s="86"/>
      <c r="F65" s="86"/>
      <c r="G65" s="67"/>
      <c r="H65" s="67"/>
      <c r="I65" s="67"/>
      <c r="J65" s="67"/>
      <c r="K65" s="140"/>
      <c r="L65" s="141"/>
      <c r="M65" s="142"/>
      <c r="N65" s="67"/>
      <c r="O65" s="67"/>
      <c r="P65" s="67"/>
      <c r="Q65" s="67"/>
      <c r="R65" s="68"/>
    </row>
    <row r="66" spans="2:18" ht="16.5" thickBot="1" x14ac:dyDescent="0.35">
      <c r="B66" s="152"/>
      <c r="C66" s="67"/>
      <c r="D66" s="86"/>
      <c r="E66" s="86"/>
      <c r="F66" s="86"/>
      <c r="G66" s="67"/>
      <c r="H66" s="67"/>
      <c r="I66" s="67"/>
      <c r="J66" s="67"/>
      <c r="K66" s="143"/>
      <c r="L66" s="144"/>
      <c r="M66" s="145"/>
      <c r="N66" s="67"/>
      <c r="O66" s="67"/>
      <c r="P66" s="67"/>
      <c r="Q66" s="67"/>
      <c r="R66" s="68"/>
    </row>
    <row r="67" spans="2:18" x14ac:dyDescent="0.3">
      <c r="B67" s="152"/>
      <c r="C67" s="67"/>
      <c r="D67" s="86"/>
      <c r="E67" s="86"/>
      <c r="F67" s="86"/>
      <c r="G67" s="67"/>
      <c r="H67" s="67"/>
      <c r="I67" s="67"/>
      <c r="J67" s="67"/>
      <c r="K67" s="67"/>
      <c r="L67" s="67"/>
      <c r="M67" s="67"/>
      <c r="N67" s="67"/>
      <c r="O67" s="67"/>
      <c r="P67" s="67"/>
      <c r="Q67" s="67"/>
      <c r="R67" s="68"/>
    </row>
    <row r="68" spans="2:18" ht="16.5" thickBot="1" x14ac:dyDescent="0.35">
      <c r="B68" s="153"/>
      <c r="C68" s="82"/>
      <c r="D68" s="82"/>
      <c r="E68" s="82"/>
      <c r="F68" s="82"/>
      <c r="G68" s="82"/>
      <c r="H68" s="82"/>
      <c r="I68" s="82"/>
      <c r="J68" s="82"/>
      <c r="K68" s="82"/>
      <c r="L68" s="82"/>
      <c r="M68" s="82"/>
      <c r="N68" s="82"/>
      <c r="O68" s="82"/>
      <c r="P68" s="82"/>
      <c r="Q68" s="82"/>
      <c r="R68" s="83"/>
    </row>
    <row r="69" spans="2:18" ht="16.5" thickBot="1" x14ac:dyDescent="0.35">
      <c r="B69" s="149"/>
      <c r="C69" s="64"/>
      <c r="D69" s="64"/>
      <c r="E69" s="64"/>
      <c r="F69" s="64"/>
      <c r="G69" s="64"/>
      <c r="H69" s="64"/>
      <c r="I69" s="64"/>
      <c r="J69" s="64"/>
      <c r="K69" s="64"/>
      <c r="L69" s="64"/>
      <c r="M69" s="64"/>
      <c r="N69" s="64"/>
      <c r="O69" s="64"/>
      <c r="P69" s="64"/>
      <c r="Q69" s="64"/>
      <c r="R69" s="65"/>
    </row>
    <row r="70" spans="2:18" ht="20.25" thickBot="1" x14ac:dyDescent="0.4">
      <c r="B70" s="150"/>
      <c r="C70" s="67"/>
      <c r="D70" s="124" t="s">
        <v>118</v>
      </c>
      <c r="E70" s="125">
        <f>SUM(Q11,Q13)</f>
        <v>0</v>
      </c>
      <c r="F70" s="126"/>
      <c r="G70" s="67"/>
      <c r="H70" s="67"/>
      <c r="I70" s="124" t="s">
        <v>119</v>
      </c>
      <c r="J70" s="125">
        <f>SUM(Q15,Q18,Q22,Q24,Q33,Q41,Q50,Q55,Q60,Q64)</f>
        <v>0</v>
      </c>
      <c r="K70" s="67"/>
      <c r="L70" s="67"/>
      <c r="M70" s="67"/>
      <c r="N70" s="67"/>
      <c r="O70" s="67"/>
      <c r="P70" s="67"/>
      <c r="Q70" s="67"/>
      <c r="R70" s="68"/>
    </row>
    <row r="71" spans="2:18" ht="16.5" thickBot="1" x14ac:dyDescent="0.35">
      <c r="B71" s="151"/>
      <c r="C71" s="82"/>
      <c r="D71" s="82"/>
      <c r="E71" s="82"/>
      <c r="F71" s="82"/>
      <c r="G71" s="82"/>
      <c r="H71" s="82"/>
      <c r="I71" s="82"/>
      <c r="J71" s="82"/>
      <c r="K71" s="82"/>
      <c r="L71" s="82"/>
      <c r="M71" s="82"/>
      <c r="N71" s="82"/>
      <c r="O71" s="82"/>
      <c r="P71" s="82"/>
      <c r="Q71" s="82"/>
      <c r="R71" s="83"/>
    </row>
    <row r="72" spans="2:18" x14ac:dyDescent="0.3">
      <c r="B72" s="60"/>
      <c r="C72" s="60"/>
      <c r="D72" s="60"/>
      <c r="E72" s="60"/>
      <c r="F72" s="60"/>
      <c r="G72" s="60"/>
      <c r="H72" s="60"/>
      <c r="I72" s="60"/>
      <c r="J72" s="60"/>
      <c r="K72" s="60"/>
      <c r="L72" s="60"/>
      <c r="M72" s="60"/>
      <c r="N72" s="60"/>
      <c r="O72" s="60"/>
      <c r="P72" s="60"/>
      <c r="Q72" s="60"/>
      <c r="R72" s="60"/>
    </row>
    <row r="73" spans="2:18" x14ac:dyDescent="0.3">
      <c r="B73" s="60"/>
      <c r="C73" s="60"/>
      <c r="D73" s="60"/>
      <c r="E73" s="60"/>
      <c r="F73" s="60"/>
      <c r="G73" s="60"/>
      <c r="H73" s="60"/>
      <c r="I73" s="60"/>
      <c r="J73" s="60"/>
      <c r="K73" s="60"/>
      <c r="L73" s="60"/>
      <c r="M73" s="60"/>
      <c r="N73" s="60"/>
      <c r="O73" s="60"/>
      <c r="P73" s="60"/>
      <c r="Q73" s="60"/>
      <c r="R73" s="60"/>
    </row>
    <row r="74" spans="2:18" x14ac:dyDescent="0.3">
      <c r="B74" s="60"/>
      <c r="C74" s="60"/>
      <c r="D74" s="60"/>
      <c r="E74" s="60"/>
      <c r="F74" s="60"/>
      <c r="G74" s="60"/>
      <c r="H74" s="60"/>
      <c r="I74" s="60"/>
      <c r="J74" s="60"/>
      <c r="K74" s="60"/>
      <c r="L74" s="60"/>
      <c r="M74" s="60"/>
      <c r="N74" s="60"/>
      <c r="O74" s="60"/>
      <c r="P74" s="60"/>
      <c r="Q74" s="60"/>
      <c r="R74" s="60"/>
    </row>
    <row r="75" spans="2:18" hidden="1" x14ac:dyDescent="0.3">
      <c r="B75" s="60"/>
      <c r="C75" s="60"/>
      <c r="D75" s="60"/>
      <c r="E75" s="60"/>
      <c r="F75" s="60"/>
      <c r="G75" s="60"/>
      <c r="H75" s="60"/>
      <c r="I75" s="60"/>
      <c r="J75" s="60"/>
      <c r="K75" s="60"/>
      <c r="L75" s="60"/>
      <c r="M75" s="60"/>
      <c r="N75" s="60"/>
      <c r="O75" s="60"/>
      <c r="P75" s="60"/>
      <c r="Q75" s="60"/>
      <c r="R75" s="60"/>
    </row>
    <row r="76" spans="2:18" hidden="1" x14ac:dyDescent="0.3">
      <c r="B76" s="60"/>
      <c r="C76" s="60"/>
      <c r="D76" s="60"/>
      <c r="E76" s="60"/>
      <c r="F76" s="60"/>
      <c r="G76" s="60"/>
      <c r="H76" s="60"/>
      <c r="I76" s="60"/>
      <c r="J76" s="60"/>
      <c r="K76" s="60"/>
      <c r="L76" s="60"/>
      <c r="M76" s="60"/>
      <c r="N76" s="60"/>
      <c r="O76" s="60"/>
      <c r="P76" s="60"/>
      <c r="Q76" s="60"/>
      <c r="R76" s="60"/>
    </row>
    <row r="77" spans="2:18" hidden="1" x14ac:dyDescent="0.3">
      <c r="B77" s="60"/>
      <c r="C77" s="60"/>
      <c r="D77" s="60"/>
      <c r="E77" s="60"/>
      <c r="F77" s="60"/>
      <c r="G77" s="60"/>
      <c r="H77" s="60"/>
      <c r="I77" s="60"/>
      <c r="J77" s="60"/>
      <c r="K77" s="60"/>
      <c r="L77" s="60"/>
      <c r="M77" s="60"/>
      <c r="N77" s="60"/>
      <c r="O77" s="60"/>
      <c r="P77" s="60"/>
      <c r="Q77" s="60"/>
      <c r="R77" s="60"/>
    </row>
    <row r="78" spans="2:18" hidden="1" x14ac:dyDescent="0.3">
      <c r="B78" s="60"/>
      <c r="C78" s="60"/>
      <c r="D78" s="60"/>
      <c r="E78" s="60"/>
      <c r="F78" s="60"/>
      <c r="G78" s="60"/>
      <c r="H78" s="60"/>
      <c r="I78" s="60"/>
      <c r="J78" s="60"/>
      <c r="K78" s="60"/>
      <c r="L78" s="60"/>
      <c r="M78" s="60"/>
      <c r="N78" s="60"/>
      <c r="O78" s="60"/>
      <c r="P78" s="60"/>
      <c r="Q78" s="60"/>
      <c r="R78" s="60"/>
    </row>
    <row r="79" spans="2:18" hidden="1" x14ac:dyDescent="0.3">
      <c r="B79" s="60"/>
      <c r="C79" s="60"/>
      <c r="D79" s="60"/>
      <c r="E79" s="60"/>
      <c r="F79" s="60"/>
      <c r="G79" s="60"/>
      <c r="H79" s="60"/>
      <c r="I79" s="60"/>
      <c r="J79" s="60"/>
      <c r="K79" s="60"/>
      <c r="L79" s="60"/>
      <c r="M79" s="60"/>
      <c r="N79" s="60"/>
      <c r="O79" s="60"/>
      <c r="P79" s="60"/>
      <c r="Q79" s="60"/>
      <c r="R79" s="60"/>
    </row>
    <row r="80" spans="2:18" hidden="1" x14ac:dyDescent="0.3">
      <c r="B80" s="60"/>
      <c r="C80" s="60"/>
      <c r="D80" s="60"/>
      <c r="E80" s="60"/>
      <c r="F80" s="60"/>
      <c r="G80" s="60"/>
      <c r="H80" s="60"/>
      <c r="I80" s="60"/>
      <c r="J80" s="60"/>
      <c r="K80" s="60"/>
      <c r="L80" s="60"/>
      <c r="M80" s="60"/>
      <c r="N80" s="60"/>
      <c r="O80" s="60"/>
      <c r="P80" s="60"/>
      <c r="Q80" s="60"/>
      <c r="R80" s="60"/>
    </row>
    <row r="81" s="60" customFormat="1" hidden="1" x14ac:dyDescent="0.3"/>
  </sheetData>
  <sheetProtection selectLockedCells="1"/>
  <mergeCells count="22">
    <mergeCell ref="B69:B71"/>
    <mergeCell ref="B49:B68"/>
    <mergeCell ref="E4:J4"/>
    <mergeCell ref="E6:J6"/>
    <mergeCell ref="B17:B19"/>
    <mergeCell ref="E8:G8"/>
    <mergeCell ref="I8:J8"/>
    <mergeCell ref="B20:B47"/>
    <mergeCell ref="B10:B16"/>
    <mergeCell ref="E60:I60"/>
    <mergeCell ref="F42:G42"/>
    <mergeCell ref="F43:G43"/>
    <mergeCell ref="F44:G44"/>
    <mergeCell ref="F45:G45"/>
    <mergeCell ref="F46:G46"/>
    <mergeCell ref="E64:I64"/>
    <mergeCell ref="K64:M66"/>
    <mergeCell ref="N4:Q4"/>
    <mergeCell ref="N6:Q6"/>
    <mergeCell ref="K50:M52"/>
    <mergeCell ref="K55:M57"/>
    <mergeCell ref="K60:M62"/>
  </mergeCells>
  <dataValidations count="4">
    <dataValidation type="list" allowBlank="1" showInputMessage="1" showErrorMessage="1" sqref="K24:K30 N43:O46 L35:O38 J43:K46 M24:N30" xr:uid="{BA516C5C-A28C-4B42-B1E2-669C1A0A72FD}">
      <formula1>"Yes, No"</formula1>
    </dataValidation>
    <dataValidation type="list" allowBlank="1" showInputMessage="1" showErrorMessage="1" sqref="K35:K38 I43:I46 M43:M46 L24:L30" xr:uid="{1EF39731-7CF4-4EC8-871C-58DDFC5BE4A2}">
      <formula1>"16-18, 18-24, 25-30, 30-50, 50+"</formula1>
    </dataValidation>
    <dataValidation type="list" allowBlank="1" showInputMessage="1" showErrorMessage="1" sqref="H24:H30 H35:H38" xr:uid="{B30CE1AB-25DC-4AFA-8843-53B6E9B0281E}">
      <formula1>"Level 1, Level 2, Level 3, Level 4, Level 5, Level 6, Level 7"</formula1>
    </dataValidation>
    <dataValidation type="list" allowBlank="1" showInputMessage="1" showErrorMessage="1" sqref="E6:J6" xr:uid="{6411AB79-2D91-4C9D-BE12-8D21851817C3}">
      <formula1>"£1-3.5m, £3.6-6m, £6.1-10m, £10.1 - 15m, £15.1-20m, £20.1 - 30m, £30.1-40m, £40.1-50m, £50.1-60m"</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AEFD20F-CE3A-4B19-8A6F-7B6A8701C28A}">
          <x14:formula1>
            <xm:f>'STC Codes '!$D3:$D850</xm:f>
          </x14:formula1>
          <xm:sqref>F24:F30</xm:sqref>
        </x14:dataValidation>
        <x14:dataValidation type="list" allowBlank="1" showInputMessage="1" showErrorMessage="1" xr:uid="{703AA986-1CFF-49AA-B87A-DAE74EA34EB5}">
          <x14:formula1>
            <xm:f>'STC Codes '!A3:A832</xm:f>
          </x14:formula1>
          <xm:sqref>G24:G30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7910-0791-48F3-AEC9-EF1C0433F7C7}">
  <dimension ref="A1:D850"/>
  <sheetViews>
    <sheetView workbookViewId="0">
      <selection activeCell="D1" sqref="D1:D1048576"/>
    </sheetView>
  </sheetViews>
  <sheetFormatPr defaultRowHeight="15" x14ac:dyDescent="0.25"/>
  <cols>
    <col min="1" max="1" width="14.42578125" customWidth="1"/>
    <col min="2" max="2" width="50.140625" customWidth="1"/>
    <col min="3" max="3" width="62.7109375" customWidth="1"/>
    <col min="4" max="4" width="68" customWidth="1"/>
  </cols>
  <sheetData>
    <row r="1" spans="1:4" x14ac:dyDescent="0.25">
      <c r="A1" s="8" t="s">
        <v>120</v>
      </c>
      <c r="B1" s="8"/>
      <c r="C1" s="8"/>
    </row>
    <row r="2" spans="1:4" x14ac:dyDescent="0.25">
      <c r="A2" s="8" t="s">
        <v>121</v>
      </c>
      <c r="B2" s="8" t="s">
        <v>122</v>
      </c>
      <c r="C2" s="8" t="s">
        <v>123</v>
      </c>
    </row>
    <row r="3" spans="1:4" x14ac:dyDescent="0.25">
      <c r="A3" t="s">
        <v>124</v>
      </c>
      <c r="B3" t="s">
        <v>125</v>
      </c>
      <c r="C3" t="s">
        <v>126</v>
      </c>
      <c r="D3" t="s">
        <v>127</v>
      </c>
    </row>
    <row r="4" spans="1:4" x14ac:dyDescent="0.25">
      <c r="A4" t="s">
        <v>128</v>
      </c>
      <c r="B4" t="s">
        <v>129</v>
      </c>
      <c r="C4" t="s">
        <v>130</v>
      </c>
      <c r="D4" t="s">
        <v>131</v>
      </c>
    </row>
    <row r="5" spans="1:4" x14ac:dyDescent="0.25">
      <c r="A5" t="s">
        <v>132</v>
      </c>
      <c r="B5" t="s">
        <v>133</v>
      </c>
      <c r="C5" t="s">
        <v>134</v>
      </c>
      <c r="D5" t="s">
        <v>135</v>
      </c>
    </row>
    <row r="6" spans="1:4" x14ac:dyDescent="0.25">
      <c r="A6" t="s">
        <v>136</v>
      </c>
      <c r="B6" t="s">
        <v>137</v>
      </c>
      <c r="C6" t="s">
        <v>138</v>
      </c>
      <c r="D6" t="s">
        <v>139</v>
      </c>
    </row>
    <row r="7" spans="1:4" x14ac:dyDescent="0.25">
      <c r="A7" t="s">
        <v>140</v>
      </c>
      <c r="B7" t="s">
        <v>141</v>
      </c>
      <c r="C7" t="s">
        <v>142</v>
      </c>
      <c r="D7" t="s">
        <v>143</v>
      </c>
    </row>
    <row r="8" spans="1:4" x14ac:dyDescent="0.25">
      <c r="A8" t="s">
        <v>144</v>
      </c>
      <c r="B8" t="s">
        <v>145</v>
      </c>
      <c r="C8" t="s">
        <v>146</v>
      </c>
      <c r="D8" t="s">
        <v>147</v>
      </c>
    </row>
    <row r="9" spans="1:4" x14ac:dyDescent="0.25">
      <c r="A9" t="s">
        <v>148</v>
      </c>
      <c r="B9" t="s">
        <v>149</v>
      </c>
      <c r="C9" t="s">
        <v>150</v>
      </c>
      <c r="D9" t="s">
        <v>151</v>
      </c>
    </row>
    <row r="10" spans="1:4" x14ac:dyDescent="0.25">
      <c r="A10" t="s">
        <v>152</v>
      </c>
      <c r="B10" t="s">
        <v>153</v>
      </c>
      <c r="C10" t="s">
        <v>154</v>
      </c>
      <c r="D10" t="s">
        <v>155</v>
      </c>
    </row>
    <row r="11" spans="1:4" x14ac:dyDescent="0.25">
      <c r="A11" t="s">
        <v>156</v>
      </c>
      <c r="B11" t="s">
        <v>157</v>
      </c>
      <c r="C11" t="s">
        <v>158</v>
      </c>
      <c r="D11" t="s">
        <v>159</v>
      </c>
    </row>
    <row r="12" spans="1:4" x14ac:dyDescent="0.25">
      <c r="A12" t="s">
        <v>160</v>
      </c>
      <c r="B12" t="s">
        <v>161</v>
      </c>
      <c r="C12" t="s">
        <v>162</v>
      </c>
      <c r="D12" t="s">
        <v>163</v>
      </c>
    </row>
    <row r="13" spans="1:4" x14ac:dyDescent="0.25">
      <c r="A13" t="s">
        <v>164</v>
      </c>
      <c r="B13" t="s">
        <v>165</v>
      </c>
      <c r="C13" t="s">
        <v>166</v>
      </c>
      <c r="D13" t="s">
        <v>167</v>
      </c>
    </row>
    <row r="14" spans="1:4" x14ac:dyDescent="0.25">
      <c r="A14" t="s">
        <v>168</v>
      </c>
      <c r="B14" t="s">
        <v>169</v>
      </c>
      <c r="C14" t="s">
        <v>170</v>
      </c>
      <c r="D14" t="s">
        <v>171</v>
      </c>
    </row>
    <row r="15" spans="1:4" x14ac:dyDescent="0.25">
      <c r="A15" t="s">
        <v>172</v>
      </c>
      <c r="B15" t="s">
        <v>173</v>
      </c>
      <c r="C15" t="s">
        <v>174</v>
      </c>
      <c r="D15" t="s">
        <v>175</v>
      </c>
    </row>
    <row r="16" spans="1:4" x14ac:dyDescent="0.25">
      <c r="A16" t="s">
        <v>176</v>
      </c>
      <c r="B16" t="s">
        <v>177</v>
      </c>
      <c r="C16" t="s">
        <v>178</v>
      </c>
      <c r="D16" t="s">
        <v>179</v>
      </c>
    </row>
    <row r="17" spans="1:4" x14ac:dyDescent="0.25">
      <c r="A17" t="s">
        <v>180</v>
      </c>
      <c r="B17" t="s">
        <v>181</v>
      </c>
      <c r="C17" t="s">
        <v>182</v>
      </c>
      <c r="D17" t="s">
        <v>183</v>
      </c>
    </row>
    <row r="18" spans="1:4" x14ac:dyDescent="0.25">
      <c r="A18" t="s">
        <v>184</v>
      </c>
      <c r="B18" t="s">
        <v>185</v>
      </c>
      <c r="C18" t="s">
        <v>186</v>
      </c>
      <c r="D18" t="s">
        <v>187</v>
      </c>
    </row>
    <row r="19" spans="1:4" x14ac:dyDescent="0.25">
      <c r="A19" t="s">
        <v>188</v>
      </c>
      <c r="B19" t="s">
        <v>189</v>
      </c>
      <c r="C19" t="s">
        <v>190</v>
      </c>
      <c r="D19" t="s">
        <v>191</v>
      </c>
    </row>
    <row r="20" spans="1:4" x14ac:dyDescent="0.25">
      <c r="A20" t="s">
        <v>192</v>
      </c>
      <c r="B20" t="s">
        <v>193</v>
      </c>
      <c r="C20" t="s">
        <v>194</v>
      </c>
      <c r="D20" t="s">
        <v>195</v>
      </c>
    </row>
    <row r="21" spans="1:4" x14ac:dyDescent="0.25">
      <c r="A21" t="s">
        <v>196</v>
      </c>
      <c r="B21" t="s">
        <v>197</v>
      </c>
      <c r="D21" t="s">
        <v>198</v>
      </c>
    </row>
    <row r="22" spans="1:4" x14ac:dyDescent="0.25">
      <c r="A22" t="s">
        <v>199</v>
      </c>
      <c r="B22" t="s">
        <v>200</v>
      </c>
      <c r="D22" t="s">
        <v>201</v>
      </c>
    </row>
    <row r="23" spans="1:4" x14ac:dyDescent="0.25">
      <c r="A23" t="s">
        <v>202</v>
      </c>
      <c r="B23" t="s">
        <v>203</v>
      </c>
      <c r="D23" t="s">
        <v>204</v>
      </c>
    </row>
    <row r="24" spans="1:4" x14ac:dyDescent="0.25">
      <c r="A24" t="s">
        <v>205</v>
      </c>
      <c r="B24" t="s">
        <v>206</v>
      </c>
      <c r="D24" t="s">
        <v>207</v>
      </c>
    </row>
    <row r="25" spans="1:4" x14ac:dyDescent="0.25">
      <c r="A25" t="s">
        <v>208</v>
      </c>
      <c r="B25" t="s">
        <v>209</v>
      </c>
      <c r="D25" t="s">
        <v>210</v>
      </c>
    </row>
    <row r="26" spans="1:4" x14ac:dyDescent="0.25">
      <c r="A26" t="s">
        <v>211</v>
      </c>
      <c r="B26" t="s">
        <v>212</v>
      </c>
      <c r="D26" t="s">
        <v>213</v>
      </c>
    </row>
    <row r="27" spans="1:4" x14ac:dyDescent="0.25">
      <c r="A27" t="s">
        <v>214</v>
      </c>
      <c r="B27" t="s">
        <v>215</v>
      </c>
      <c r="D27" t="s">
        <v>216</v>
      </c>
    </row>
    <row r="28" spans="1:4" x14ac:dyDescent="0.25">
      <c r="A28" t="s">
        <v>217</v>
      </c>
      <c r="B28" t="s">
        <v>218</v>
      </c>
      <c r="D28" t="s">
        <v>219</v>
      </c>
    </row>
    <row r="29" spans="1:4" x14ac:dyDescent="0.25">
      <c r="A29" t="s">
        <v>220</v>
      </c>
      <c r="B29" t="s">
        <v>221</v>
      </c>
      <c r="D29" t="s">
        <v>222</v>
      </c>
    </row>
    <row r="30" spans="1:4" x14ac:dyDescent="0.25">
      <c r="A30" t="s">
        <v>223</v>
      </c>
      <c r="B30" t="s">
        <v>224</v>
      </c>
      <c r="D30" t="s">
        <v>225</v>
      </c>
    </row>
    <row r="31" spans="1:4" x14ac:dyDescent="0.25">
      <c r="A31" t="s">
        <v>226</v>
      </c>
      <c r="B31" t="s">
        <v>227</v>
      </c>
      <c r="D31" t="s">
        <v>228</v>
      </c>
    </row>
    <row r="32" spans="1:4" x14ac:dyDescent="0.25">
      <c r="A32" t="s">
        <v>229</v>
      </c>
      <c r="B32" t="s">
        <v>230</v>
      </c>
      <c r="D32" t="s">
        <v>231</v>
      </c>
    </row>
    <row r="33" spans="1:4" x14ac:dyDescent="0.25">
      <c r="A33" t="s">
        <v>232</v>
      </c>
      <c r="B33" t="s">
        <v>233</v>
      </c>
      <c r="D33" t="s">
        <v>234</v>
      </c>
    </row>
    <row r="34" spans="1:4" x14ac:dyDescent="0.25">
      <c r="A34" t="s">
        <v>235</v>
      </c>
      <c r="B34" t="s">
        <v>236</v>
      </c>
      <c r="D34" t="s">
        <v>237</v>
      </c>
    </row>
    <row r="35" spans="1:4" x14ac:dyDescent="0.25">
      <c r="A35" t="s">
        <v>238</v>
      </c>
      <c r="B35" t="s">
        <v>239</v>
      </c>
      <c r="D35" t="s">
        <v>240</v>
      </c>
    </row>
    <row r="36" spans="1:4" x14ac:dyDescent="0.25">
      <c r="A36" t="s">
        <v>241</v>
      </c>
      <c r="B36" t="s">
        <v>242</v>
      </c>
      <c r="D36" t="s">
        <v>243</v>
      </c>
    </row>
    <row r="37" spans="1:4" x14ac:dyDescent="0.25">
      <c r="A37" t="s">
        <v>244</v>
      </c>
      <c r="B37" t="s">
        <v>245</v>
      </c>
      <c r="D37" t="s">
        <v>246</v>
      </c>
    </row>
    <row r="38" spans="1:4" x14ac:dyDescent="0.25">
      <c r="A38" t="s">
        <v>247</v>
      </c>
      <c r="B38" t="s">
        <v>248</v>
      </c>
      <c r="D38" t="s">
        <v>249</v>
      </c>
    </row>
    <row r="39" spans="1:4" x14ac:dyDescent="0.25">
      <c r="A39" t="s">
        <v>250</v>
      </c>
      <c r="B39" t="s">
        <v>251</v>
      </c>
      <c r="D39" t="s">
        <v>252</v>
      </c>
    </row>
    <row r="40" spans="1:4" x14ac:dyDescent="0.25">
      <c r="A40" t="s">
        <v>253</v>
      </c>
      <c r="B40" t="s">
        <v>254</v>
      </c>
      <c r="D40" t="s">
        <v>255</v>
      </c>
    </row>
    <row r="41" spans="1:4" x14ac:dyDescent="0.25">
      <c r="A41" t="s">
        <v>256</v>
      </c>
      <c r="B41" t="s">
        <v>257</v>
      </c>
      <c r="D41" t="s">
        <v>258</v>
      </c>
    </row>
    <row r="42" spans="1:4" x14ac:dyDescent="0.25">
      <c r="A42" t="s">
        <v>259</v>
      </c>
      <c r="B42" t="s">
        <v>260</v>
      </c>
      <c r="D42" t="s">
        <v>261</v>
      </c>
    </row>
    <row r="43" spans="1:4" x14ac:dyDescent="0.25">
      <c r="A43" t="s">
        <v>262</v>
      </c>
      <c r="B43" t="s">
        <v>263</v>
      </c>
      <c r="D43" t="s">
        <v>264</v>
      </c>
    </row>
    <row r="44" spans="1:4" x14ac:dyDescent="0.25">
      <c r="A44" t="s">
        <v>265</v>
      </c>
      <c r="B44" t="s">
        <v>266</v>
      </c>
      <c r="D44" t="s">
        <v>267</v>
      </c>
    </row>
    <row r="45" spans="1:4" x14ac:dyDescent="0.25">
      <c r="A45" t="s">
        <v>268</v>
      </c>
      <c r="B45" t="s">
        <v>269</v>
      </c>
      <c r="D45" t="s">
        <v>270</v>
      </c>
    </row>
    <row r="46" spans="1:4" x14ac:dyDescent="0.25">
      <c r="A46" t="s">
        <v>271</v>
      </c>
      <c r="B46" t="s">
        <v>272</v>
      </c>
      <c r="D46" t="s">
        <v>273</v>
      </c>
    </row>
    <row r="47" spans="1:4" x14ac:dyDescent="0.25">
      <c r="A47" t="s">
        <v>274</v>
      </c>
      <c r="B47" t="s">
        <v>275</v>
      </c>
      <c r="D47" t="s">
        <v>276</v>
      </c>
    </row>
    <row r="48" spans="1:4" x14ac:dyDescent="0.25">
      <c r="A48" t="s">
        <v>277</v>
      </c>
      <c r="B48" t="s">
        <v>278</v>
      </c>
      <c r="D48" t="s">
        <v>279</v>
      </c>
    </row>
    <row r="49" spans="1:4" x14ac:dyDescent="0.25">
      <c r="A49" t="s">
        <v>280</v>
      </c>
      <c r="B49" t="s">
        <v>281</v>
      </c>
      <c r="D49" t="s">
        <v>282</v>
      </c>
    </row>
    <row r="50" spans="1:4" x14ac:dyDescent="0.25">
      <c r="A50" t="s">
        <v>283</v>
      </c>
      <c r="B50" t="s">
        <v>284</v>
      </c>
      <c r="D50" t="s">
        <v>285</v>
      </c>
    </row>
    <row r="51" spans="1:4" x14ac:dyDescent="0.25">
      <c r="A51" t="s">
        <v>286</v>
      </c>
      <c r="B51" t="s">
        <v>287</v>
      </c>
      <c r="D51" t="s">
        <v>288</v>
      </c>
    </row>
    <row r="52" spans="1:4" x14ac:dyDescent="0.25">
      <c r="A52" t="s">
        <v>289</v>
      </c>
      <c r="B52" t="s">
        <v>290</v>
      </c>
      <c r="D52" t="s">
        <v>291</v>
      </c>
    </row>
    <row r="53" spans="1:4" x14ac:dyDescent="0.25">
      <c r="A53" t="s">
        <v>292</v>
      </c>
      <c r="B53" t="s">
        <v>293</v>
      </c>
      <c r="D53" t="s">
        <v>294</v>
      </c>
    </row>
    <row r="54" spans="1:4" x14ac:dyDescent="0.25">
      <c r="A54" t="s">
        <v>295</v>
      </c>
      <c r="B54" t="s">
        <v>296</v>
      </c>
      <c r="D54" t="s">
        <v>297</v>
      </c>
    </row>
    <row r="55" spans="1:4" x14ac:dyDescent="0.25">
      <c r="A55" t="s">
        <v>298</v>
      </c>
      <c r="B55" t="s">
        <v>299</v>
      </c>
      <c r="D55" t="s">
        <v>300</v>
      </c>
    </row>
    <row r="56" spans="1:4" x14ac:dyDescent="0.25">
      <c r="A56" t="s">
        <v>301</v>
      </c>
      <c r="B56" t="s">
        <v>302</v>
      </c>
      <c r="D56" t="s">
        <v>303</v>
      </c>
    </row>
    <row r="57" spans="1:4" x14ac:dyDescent="0.25">
      <c r="A57" t="s">
        <v>304</v>
      </c>
      <c r="B57" t="s">
        <v>305</v>
      </c>
      <c r="D57" t="s">
        <v>306</v>
      </c>
    </row>
    <row r="58" spans="1:4" x14ac:dyDescent="0.25">
      <c r="A58" t="s">
        <v>307</v>
      </c>
      <c r="B58" t="s">
        <v>308</v>
      </c>
      <c r="D58" t="s">
        <v>309</v>
      </c>
    </row>
    <row r="59" spans="1:4" x14ac:dyDescent="0.25">
      <c r="A59" t="s">
        <v>310</v>
      </c>
      <c r="B59" t="s">
        <v>311</v>
      </c>
      <c r="D59" t="s">
        <v>312</v>
      </c>
    </row>
    <row r="60" spans="1:4" x14ac:dyDescent="0.25">
      <c r="A60" t="s">
        <v>313</v>
      </c>
      <c r="B60" t="s">
        <v>314</v>
      </c>
      <c r="D60" t="s">
        <v>315</v>
      </c>
    </row>
    <row r="61" spans="1:4" x14ac:dyDescent="0.25">
      <c r="A61" t="s">
        <v>316</v>
      </c>
      <c r="B61" t="s">
        <v>317</v>
      </c>
      <c r="D61" t="s">
        <v>318</v>
      </c>
    </row>
    <row r="62" spans="1:4" x14ac:dyDescent="0.25">
      <c r="A62" t="s">
        <v>319</v>
      </c>
      <c r="B62" t="s">
        <v>320</v>
      </c>
      <c r="D62" t="s">
        <v>321</v>
      </c>
    </row>
    <row r="63" spans="1:4" x14ac:dyDescent="0.25">
      <c r="A63" t="s">
        <v>322</v>
      </c>
      <c r="B63" t="s">
        <v>323</v>
      </c>
      <c r="D63" t="s">
        <v>324</v>
      </c>
    </row>
    <row r="64" spans="1:4" x14ac:dyDescent="0.25">
      <c r="A64" t="s">
        <v>325</v>
      </c>
      <c r="B64" t="s">
        <v>326</v>
      </c>
      <c r="D64" t="s">
        <v>327</v>
      </c>
    </row>
    <row r="65" spans="1:4" x14ac:dyDescent="0.25">
      <c r="A65" t="s">
        <v>328</v>
      </c>
      <c r="B65" t="s">
        <v>329</v>
      </c>
      <c r="D65" t="s">
        <v>330</v>
      </c>
    </row>
    <row r="66" spans="1:4" x14ac:dyDescent="0.25">
      <c r="A66" t="s">
        <v>331</v>
      </c>
      <c r="B66" t="s">
        <v>332</v>
      </c>
      <c r="D66" t="s">
        <v>333</v>
      </c>
    </row>
    <row r="67" spans="1:4" x14ac:dyDescent="0.25">
      <c r="A67" t="s">
        <v>334</v>
      </c>
      <c r="B67" t="s">
        <v>335</v>
      </c>
      <c r="D67" t="s">
        <v>336</v>
      </c>
    </row>
    <row r="68" spans="1:4" x14ac:dyDescent="0.25">
      <c r="A68" t="s">
        <v>337</v>
      </c>
      <c r="B68" t="s">
        <v>338</v>
      </c>
      <c r="D68" t="s">
        <v>339</v>
      </c>
    </row>
    <row r="69" spans="1:4" x14ac:dyDescent="0.25">
      <c r="A69" t="s">
        <v>340</v>
      </c>
      <c r="B69" t="s">
        <v>341</v>
      </c>
      <c r="D69" t="s">
        <v>342</v>
      </c>
    </row>
    <row r="70" spans="1:4" x14ac:dyDescent="0.25">
      <c r="A70" t="s">
        <v>343</v>
      </c>
      <c r="B70" t="s">
        <v>344</v>
      </c>
      <c r="D70" t="s">
        <v>345</v>
      </c>
    </row>
    <row r="71" spans="1:4" x14ac:dyDescent="0.25">
      <c r="A71" t="s">
        <v>346</v>
      </c>
      <c r="B71" t="s">
        <v>347</v>
      </c>
      <c r="D71" t="s">
        <v>348</v>
      </c>
    </row>
    <row r="72" spans="1:4" x14ac:dyDescent="0.25">
      <c r="A72" t="s">
        <v>349</v>
      </c>
      <c r="B72" t="s">
        <v>350</v>
      </c>
      <c r="D72" t="s">
        <v>351</v>
      </c>
    </row>
    <row r="73" spans="1:4" x14ac:dyDescent="0.25">
      <c r="A73" t="s">
        <v>352</v>
      </c>
      <c r="B73" t="s">
        <v>353</v>
      </c>
      <c r="D73" t="s">
        <v>354</v>
      </c>
    </row>
    <row r="74" spans="1:4" x14ac:dyDescent="0.25">
      <c r="A74" t="s">
        <v>355</v>
      </c>
      <c r="B74" t="s">
        <v>356</v>
      </c>
      <c r="D74" t="s">
        <v>357</v>
      </c>
    </row>
    <row r="75" spans="1:4" x14ac:dyDescent="0.25">
      <c r="A75" t="s">
        <v>358</v>
      </c>
      <c r="B75" t="s">
        <v>359</v>
      </c>
      <c r="D75" t="s">
        <v>360</v>
      </c>
    </row>
    <row r="76" spans="1:4" x14ac:dyDescent="0.25">
      <c r="A76" t="s">
        <v>361</v>
      </c>
      <c r="B76" t="s">
        <v>362</v>
      </c>
      <c r="D76" t="s">
        <v>363</v>
      </c>
    </row>
    <row r="77" spans="1:4" x14ac:dyDescent="0.25">
      <c r="A77" t="s">
        <v>364</v>
      </c>
      <c r="B77" t="s">
        <v>365</v>
      </c>
      <c r="D77" t="s">
        <v>366</v>
      </c>
    </row>
    <row r="78" spans="1:4" x14ac:dyDescent="0.25">
      <c r="A78" t="s">
        <v>367</v>
      </c>
      <c r="B78" t="s">
        <v>368</v>
      </c>
      <c r="D78" t="s">
        <v>369</v>
      </c>
    </row>
    <row r="79" spans="1:4" x14ac:dyDescent="0.25">
      <c r="A79" t="s">
        <v>370</v>
      </c>
      <c r="B79" t="s">
        <v>371</v>
      </c>
      <c r="D79" t="s">
        <v>372</v>
      </c>
    </row>
    <row r="80" spans="1:4" x14ac:dyDescent="0.25">
      <c r="A80" t="s">
        <v>373</v>
      </c>
      <c r="B80" t="s">
        <v>374</v>
      </c>
      <c r="D80" t="s">
        <v>375</v>
      </c>
    </row>
    <row r="81" spans="1:4" x14ac:dyDescent="0.25">
      <c r="A81" t="s">
        <v>376</v>
      </c>
      <c r="B81" t="s">
        <v>377</v>
      </c>
      <c r="D81" t="s">
        <v>378</v>
      </c>
    </row>
    <row r="82" spans="1:4" x14ac:dyDescent="0.25">
      <c r="A82" t="s">
        <v>379</v>
      </c>
      <c r="B82" t="s">
        <v>380</v>
      </c>
      <c r="D82" t="s">
        <v>381</v>
      </c>
    </row>
    <row r="83" spans="1:4" x14ac:dyDescent="0.25">
      <c r="A83" t="s">
        <v>382</v>
      </c>
      <c r="B83" t="s">
        <v>383</v>
      </c>
      <c r="D83" t="s">
        <v>384</v>
      </c>
    </row>
    <row r="84" spans="1:4" x14ac:dyDescent="0.25">
      <c r="A84" t="s">
        <v>385</v>
      </c>
      <c r="B84" t="s">
        <v>386</v>
      </c>
      <c r="D84" t="s">
        <v>387</v>
      </c>
    </row>
    <row r="85" spans="1:4" x14ac:dyDescent="0.25">
      <c r="A85" t="s">
        <v>388</v>
      </c>
      <c r="B85" t="s">
        <v>389</v>
      </c>
      <c r="D85" t="s">
        <v>390</v>
      </c>
    </row>
    <row r="86" spans="1:4" x14ac:dyDescent="0.25">
      <c r="A86" t="s">
        <v>391</v>
      </c>
      <c r="B86" t="s">
        <v>392</v>
      </c>
      <c r="D86" t="s">
        <v>393</v>
      </c>
    </row>
    <row r="87" spans="1:4" x14ac:dyDescent="0.25">
      <c r="A87" t="s">
        <v>394</v>
      </c>
      <c r="B87" t="s">
        <v>395</v>
      </c>
      <c r="D87" t="s">
        <v>396</v>
      </c>
    </row>
    <row r="88" spans="1:4" x14ac:dyDescent="0.25">
      <c r="A88" t="s">
        <v>397</v>
      </c>
      <c r="B88" t="s">
        <v>398</v>
      </c>
      <c r="D88" t="s">
        <v>399</v>
      </c>
    </row>
    <row r="89" spans="1:4" x14ac:dyDescent="0.25">
      <c r="A89" t="s">
        <v>400</v>
      </c>
      <c r="B89" t="s">
        <v>401</v>
      </c>
      <c r="D89" t="s">
        <v>402</v>
      </c>
    </row>
    <row r="90" spans="1:4" x14ac:dyDescent="0.25">
      <c r="A90" t="s">
        <v>403</v>
      </c>
      <c r="B90" t="s">
        <v>404</v>
      </c>
      <c r="D90" t="s">
        <v>405</v>
      </c>
    </row>
    <row r="91" spans="1:4" x14ac:dyDescent="0.25">
      <c r="A91" t="s">
        <v>406</v>
      </c>
      <c r="B91" t="s">
        <v>407</v>
      </c>
      <c r="D91" t="s">
        <v>408</v>
      </c>
    </row>
    <row r="92" spans="1:4" x14ac:dyDescent="0.25">
      <c r="A92" t="s">
        <v>409</v>
      </c>
      <c r="B92" t="s">
        <v>410</v>
      </c>
      <c r="D92" t="s">
        <v>411</v>
      </c>
    </row>
    <row r="93" spans="1:4" x14ac:dyDescent="0.25">
      <c r="A93" t="s">
        <v>412</v>
      </c>
      <c r="B93" t="s">
        <v>413</v>
      </c>
      <c r="D93" t="s">
        <v>414</v>
      </c>
    </row>
    <row r="94" spans="1:4" x14ac:dyDescent="0.25">
      <c r="A94" t="s">
        <v>415</v>
      </c>
      <c r="B94" t="s">
        <v>416</v>
      </c>
      <c r="D94" t="s">
        <v>417</v>
      </c>
    </row>
    <row r="95" spans="1:4" x14ac:dyDescent="0.25">
      <c r="A95" t="s">
        <v>418</v>
      </c>
      <c r="B95" t="s">
        <v>419</v>
      </c>
      <c r="D95" t="s">
        <v>420</v>
      </c>
    </row>
    <row r="96" spans="1:4" x14ac:dyDescent="0.25">
      <c r="A96" t="s">
        <v>421</v>
      </c>
      <c r="B96" t="s">
        <v>422</v>
      </c>
      <c r="D96" t="s">
        <v>423</v>
      </c>
    </row>
    <row r="97" spans="1:4" x14ac:dyDescent="0.25">
      <c r="A97" t="s">
        <v>424</v>
      </c>
      <c r="B97" t="s">
        <v>425</v>
      </c>
      <c r="D97" t="s">
        <v>426</v>
      </c>
    </row>
    <row r="98" spans="1:4" x14ac:dyDescent="0.25">
      <c r="A98" t="s">
        <v>427</v>
      </c>
      <c r="B98" t="s">
        <v>428</v>
      </c>
      <c r="D98" t="s">
        <v>429</v>
      </c>
    </row>
    <row r="99" spans="1:4" x14ac:dyDescent="0.25">
      <c r="A99" t="s">
        <v>430</v>
      </c>
      <c r="B99" t="s">
        <v>431</v>
      </c>
      <c r="D99" t="s">
        <v>432</v>
      </c>
    </row>
    <row r="100" spans="1:4" x14ac:dyDescent="0.25">
      <c r="A100" t="s">
        <v>433</v>
      </c>
      <c r="B100" t="s">
        <v>434</v>
      </c>
      <c r="D100" t="s">
        <v>435</v>
      </c>
    </row>
    <row r="101" spans="1:4" x14ac:dyDescent="0.25">
      <c r="A101" t="s">
        <v>436</v>
      </c>
      <c r="B101" t="s">
        <v>437</v>
      </c>
      <c r="D101" t="s">
        <v>438</v>
      </c>
    </row>
    <row r="102" spans="1:4" x14ac:dyDescent="0.25">
      <c r="A102" t="s">
        <v>439</v>
      </c>
      <c r="B102" t="s">
        <v>440</v>
      </c>
      <c r="D102" t="s">
        <v>441</v>
      </c>
    </row>
    <row r="103" spans="1:4" x14ac:dyDescent="0.25">
      <c r="A103" t="s">
        <v>442</v>
      </c>
      <c r="B103" t="s">
        <v>443</v>
      </c>
      <c r="D103" t="s">
        <v>444</v>
      </c>
    </row>
    <row r="104" spans="1:4" x14ac:dyDescent="0.25">
      <c r="A104" t="s">
        <v>445</v>
      </c>
      <c r="B104" t="s">
        <v>446</v>
      </c>
      <c r="D104" t="s">
        <v>447</v>
      </c>
    </row>
    <row r="105" spans="1:4" x14ac:dyDescent="0.25">
      <c r="A105" t="s">
        <v>448</v>
      </c>
      <c r="B105" t="s">
        <v>449</v>
      </c>
      <c r="D105" t="s">
        <v>450</v>
      </c>
    </row>
    <row r="106" spans="1:4" x14ac:dyDescent="0.25">
      <c r="A106" t="s">
        <v>451</v>
      </c>
      <c r="B106" t="s">
        <v>452</v>
      </c>
      <c r="D106" t="s">
        <v>453</v>
      </c>
    </row>
    <row r="107" spans="1:4" x14ac:dyDescent="0.25">
      <c r="A107" t="s">
        <v>454</v>
      </c>
      <c r="B107" t="s">
        <v>455</v>
      </c>
      <c r="D107" t="s">
        <v>456</v>
      </c>
    </row>
    <row r="108" spans="1:4" x14ac:dyDescent="0.25">
      <c r="A108" t="s">
        <v>457</v>
      </c>
      <c r="B108" t="s">
        <v>458</v>
      </c>
      <c r="D108" t="s">
        <v>459</v>
      </c>
    </row>
    <row r="109" spans="1:4" x14ac:dyDescent="0.25">
      <c r="A109" t="s">
        <v>460</v>
      </c>
      <c r="B109" t="s">
        <v>461</v>
      </c>
      <c r="D109" t="s">
        <v>462</v>
      </c>
    </row>
    <row r="110" spans="1:4" x14ac:dyDescent="0.25">
      <c r="A110" t="s">
        <v>463</v>
      </c>
      <c r="B110" t="s">
        <v>464</v>
      </c>
      <c r="D110" t="s">
        <v>465</v>
      </c>
    </row>
    <row r="111" spans="1:4" x14ac:dyDescent="0.25">
      <c r="A111" t="s">
        <v>466</v>
      </c>
      <c r="B111" t="s">
        <v>467</v>
      </c>
      <c r="D111" t="s">
        <v>468</v>
      </c>
    </row>
    <row r="112" spans="1:4" x14ac:dyDescent="0.25">
      <c r="A112" t="s">
        <v>469</v>
      </c>
      <c r="B112" t="s">
        <v>470</v>
      </c>
      <c r="D112" t="s">
        <v>471</v>
      </c>
    </row>
    <row r="113" spans="1:4" x14ac:dyDescent="0.25">
      <c r="A113" t="s">
        <v>472</v>
      </c>
      <c r="B113" t="s">
        <v>473</v>
      </c>
      <c r="D113" t="s">
        <v>474</v>
      </c>
    </row>
    <row r="114" spans="1:4" x14ac:dyDescent="0.25">
      <c r="A114" t="s">
        <v>475</v>
      </c>
      <c r="B114" t="s">
        <v>476</v>
      </c>
      <c r="D114" t="s">
        <v>477</v>
      </c>
    </row>
    <row r="115" spans="1:4" x14ac:dyDescent="0.25">
      <c r="A115" t="s">
        <v>478</v>
      </c>
      <c r="B115" t="s">
        <v>479</v>
      </c>
      <c r="D115" t="s">
        <v>480</v>
      </c>
    </row>
    <row r="116" spans="1:4" x14ac:dyDescent="0.25">
      <c r="A116" t="s">
        <v>481</v>
      </c>
      <c r="B116" t="s">
        <v>482</v>
      </c>
      <c r="D116" t="s">
        <v>483</v>
      </c>
    </row>
    <row r="117" spans="1:4" x14ac:dyDescent="0.25">
      <c r="A117" t="s">
        <v>484</v>
      </c>
      <c r="B117" t="s">
        <v>485</v>
      </c>
      <c r="D117" t="s">
        <v>486</v>
      </c>
    </row>
    <row r="118" spans="1:4" x14ac:dyDescent="0.25">
      <c r="A118" t="s">
        <v>487</v>
      </c>
      <c r="B118" t="s">
        <v>488</v>
      </c>
      <c r="D118" t="s">
        <v>489</v>
      </c>
    </row>
    <row r="119" spans="1:4" x14ac:dyDescent="0.25">
      <c r="A119" t="s">
        <v>490</v>
      </c>
      <c r="B119" t="s">
        <v>491</v>
      </c>
      <c r="D119" t="s">
        <v>492</v>
      </c>
    </row>
    <row r="120" spans="1:4" x14ac:dyDescent="0.25">
      <c r="A120" t="s">
        <v>493</v>
      </c>
      <c r="B120" t="s">
        <v>494</v>
      </c>
      <c r="D120" t="s">
        <v>495</v>
      </c>
    </row>
    <row r="121" spans="1:4" x14ac:dyDescent="0.25">
      <c r="A121" t="s">
        <v>496</v>
      </c>
      <c r="B121" t="s">
        <v>497</v>
      </c>
      <c r="D121" t="s">
        <v>498</v>
      </c>
    </row>
    <row r="122" spans="1:4" x14ac:dyDescent="0.25">
      <c r="A122" t="s">
        <v>499</v>
      </c>
      <c r="B122" t="s">
        <v>500</v>
      </c>
      <c r="D122" t="s">
        <v>501</v>
      </c>
    </row>
    <row r="123" spans="1:4" x14ac:dyDescent="0.25">
      <c r="A123" t="s">
        <v>502</v>
      </c>
      <c r="B123" t="s">
        <v>503</v>
      </c>
      <c r="D123" t="s">
        <v>504</v>
      </c>
    </row>
    <row r="124" spans="1:4" x14ac:dyDescent="0.25">
      <c r="A124" t="s">
        <v>505</v>
      </c>
      <c r="B124" t="s">
        <v>506</v>
      </c>
      <c r="D124" t="s">
        <v>507</v>
      </c>
    </row>
    <row r="125" spans="1:4" x14ac:dyDescent="0.25">
      <c r="A125" t="s">
        <v>508</v>
      </c>
      <c r="B125" t="s">
        <v>509</v>
      </c>
      <c r="D125" t="s">
        <v>510</v>
      </c>
    </row>
    <row r="126" spans="1:4" x14ac:dyDescent="0.25">
      <c r="A126" t="s">
        <v>511</v>
      </c>
      <c r="B126" t="s">
        <v>512</v>
      </c>
      <c r="D126" t="s">
        <v>513</v>
      </c>
    </row>
    <row r="127" spans="1:4" x14ac:dyDescent="0.25">
      <c r="A127" t="s">
        <v>514</v>
      </c>
      <c r="B127" t="s">
        <v>515</v>
      </c>
      <c r="D127" t="s">
        <v>516</v>
      </c>
    </row>
    <row r="128" spans="1:4" x14ac:dyDescent="0.25">
      <c r="A128" t="s">
        <v>517</v>
      </c>
      <c r="B128" t="s">
        <v>518</v>
      </c>
      <c r="D128" t="s">
        <v>519</v>
      </c>
    </row>
    <row r="129" spans="1:4" x14ac:dyDescent="0.25">
      <c r="A129" t="s">
        <v>520</v>
      </c>
      <c r="B129" t="s">
        <v>521</v>
      </c>
      <c r="D129" t="s">
        <v>522</v>
      </c>
    </row>
    <row r="130" spans="1:4" x14ac:dyDescent="0.25">
      <c r="A130" t="s">
        <v>523</v>
      </c>
      <c r="B130" t="s">
        <v>524</v>
      </c>
      <c r="D130" t="s">
        <v>525</v>
      </c>
    </row>
    <row r="131" spans="1:4" x14ac:dyDescent="0.25">
      <c r="A131" t="s">
        <v>526</v>
      </c>
      <c r="B131" t="s">
        <v>527</v>
      </c>
      <c r="D131" t="s">
        <v>528</v>
      </c>
    </row>
    <row r="132" spans="1:4" x14ac:dyDescent="0.25">
      <c r="A132" t="s">
        <v>529</v>
      </c>
      <c r="B132" t="s">
        <v>530</v>
      </c>
      <c r="D132" t="s">
        <v>531</v>
      </c>
    </row>
    <row r="133" spans="1:4" x14ac:dyDescent="0.25">
      <c r="A133" t="s">
        <v>532</v>
      </c>
      <c r="B133" t="s">
        <v>533</v>
      </c>
      <c r="D133" t="s">
        <v>534</v>
      </c>
    </row>
    <row r="134" spans="1:4" x14ac:dyDescent="0.25">
      <c r="A134" t="s">
        <v>535</v>
      </c>
      <c r="B134" t="s">
        <v>536</v>
      </c>
      <c r="D134" t="s">
        <v>537</v>
      </c>
    </row>
    <row r="135" spans="1:4" x14ac:dyDescent="0.25">
      <c r="A135" t="s">
        <v>538</v>
      </c>
      <c r="B135" t="s">
        <v>539</v>
      </c>
      <c r="D135" t="s">
        <v>540</v>
      </c>
    </row>
    <row r="136" spans="1:4" x14ac:dyDescent="0.25">
      <c r="A136" t="s">
        <v>541</v>
      </c>
      <c r="B136" t="s">
        <v>542</v>
      </c>
      <c r="D136" t="s">
        <v>543</v>
      </c>
    </row>
    <row r="137" spans="1:4" x14ac:dyDescent="0.25">
      <c r="A137" t="s">
        <v>544</v>
      </c>
      <c r="B137" t="s">
        <v>545</v>
      </c>
      <c r="D137" t="s">
        <v>546</v>
      </c>
    </row>
    <row r="138" spans="1:4" x14ac:dyDescent="0.25">
      <c r="A138" t="s">
        <v>547</v>
      </c>
      <c r="B138" t="s">
        <v>548</v>
      </c>
      <c r="D138" t="s">
        <v>549</v>
      </c>
    </row>
    <row r="139" spans="1:4" x14ac:dyDescent="0.25">
      <c r="A139" t="s">
        <v>550</v>
      </c>
      <c r="B139" t="s">
        <v>551</v>
      </c>
      <c r="D139" t="s">
        <v>552</v>
      </c>
    </row>
    <row r="140" spans="1:4" x14ac:dyDescent="0.25">
      <c r="A140" t="s">
        <v>553</v>
      </c>
      <c r="B140" t="s">
        <v>554</v>
      </c>
      <c r="D140" t="s">
        <v>555</v>
      </c>
    </row>
    <row r="141" spans="1:4" x14ac:dyDescent="0.25">
      <c r="A141" t="s">
        <v>556</v>
      </c>
      <c r="B141" t="s">
        <v>557</v>
      </c>
      <c r="D141" t="s">
        <v>558</v>
      </c>
    </row>
    <row r="142" spans="1:4" x14ac:dyDescent="0.25">
      <c r="A142" t="s">
        <v>559</v>
      </c>
      <c r="B142" t="s">
        <v>560</v>
      </c>
      <c r="D142" t="s">
        <v>561</v>
      </c>
    </row>
    <row r="143" spans="1:4" x14ac:dyDescent="0.25">
      <c r="A143" t="s">
        <v>562</v>
      </c>
      <c r="B143" t="s">
        <v>563</v>
      </c>
      <c r="D143" t="s">
        <v>564</v>
      </c>
    </row>
    <row r="144" spans="1:4" x14ac:dyDescent="0.25">
      <c r="A144" t="s">
        <v>565</v>
      </c>
      <c r="B144" t="s">
        <v>566</v>
      </c>
      <c r="D144" t="s">
        <v>567</v>
      </c>
    </row>
    <row r="145" spans="1:4" x14ac:dyDescent="0.25">
      <c r="A145" t="s">
        <v>568</v>
      </c>
      <c r="B145" t="s">
        <v>569</v>
      </c>
      <c r="D145" t="s">
        <v>570</v>
      </c>
    </row>
    <row r="146" spans="1:4" x14ac:dyDescent="0.25">
      <c r="A146" t="s">
        <v>571</v>
      </c>
      <c r="B146" t="s">
        <v>572</v>
      </c>
      <c r="D146" t="s">
        <v>573</v>
      </c>
    </row>
    <row r="147" spans="1:4" x14ac:dyDescent="0.25">
      <c r="A147" t="s">
        <v>574</v>
      </c>
      <c r="B147" t="s">
        <v>575</v>
      </c>
      <c r="D147" t="s">
        <v>576</v>
      </c>
    </row>
    <row r="148" spans="1:4" x14ac:dyDescent="0.25">
      <c r="A148" t="s">
        <v>577</v>
      </c>
      <c r="B148" t="s">
        <v>578</v>
      </c>
      <c r="D148" t="s">
        <v>579</v>
      </c>
    </row>
    <row r="149" spans="1:4" x14ac:dyDescent="0.25">
      <c r="A149" t="s">
        <v>580</v>
      </c>
      <c r="B149" t="s">
        <v>581</v>
      </c>
      <c r="D149" t="s">
        <v>582</v>
      </c>
    </row>
    <row r="150" spans="1:4" x14ac:dyDescent="0.25">
      <c r="A150" t="s">
        <v>583</v>
      </c>
      <c r="B150" t="s">
        <v>584</v>
      </c>
      <c r="D150" t="s">
        <v>585</v>
      </c>
    </row>
    <row r="151" spans="1:4" x14ac:dyDescent="0.25">
      <c r="A151" t="s">
        <v>586</v>
      </c>
      <c r="B151" t="s">
        <v>587</v>
      </c>
      <c r="D151" t="s">
        <v>588</v>
      </c>
    </row>
    <row r="152" spans="1:4" x14ac:dyDescent="0.25">
      <c r="A152" t="s">
        <v>589</v>
      </c>
      <c r="B152" t="s">
        <v>590</v>
      </c>
      <c r="D152" t="s">
        <v>591</v>
      </c>
    </row>
    <row r="153" spans="1:4" x14ac:dyDescent="0.25">
      <c r="A153" t="s">
        <v>592</v>
      </c>
      <c r="B153" t="s">
        <v>593</v>
      </c>
      <c r="D153" t="s">
        <v>594</v>
      </c>
    </row>
    <row r="154" spans="1:4" x14ac:dyDescent="0.25">
      <c r="A154" t="s">
        <v>595</v>
      </c>
      <c r="B154" t="s">
        <v>596</v>
      </c>
      <c r="D154" t="s">
        <v>597</v>
      </c>
    </row>
    <row r="155" spans="1:4" x14ac:dyDescent="0.25">
      <c r="A155" t="s">
        <v>598</v>
      </c>
      <c r="B155" t="s">
        <v>599</v>
      </c>
      <c r="D155" t="s">
        <v>600</v>
      </c>
    </row>
    <row r="156" spans="1:4" x14ac:dyDescent="0.25">
      <c r="A156" t="s">
        <v>601</v>
      </c>
      <c r="B156" t="s">
        <v>602</v>
      </c>
      <c r="D156" t="s">
        <v>603</v>
      </c>
    </row>
    <row r="157" spans="1:4" x14ac:dyDescent="0.25">
      <c r="A157" t="s">
        <v>604</v>
      </c>
      <c r="B157" t="s">
        <v>605</v>
      </c>
      <c r="D157" t="s">
        <v>606</v>
      </c>
    </row>
    <row r="158" spans="1:4" x14ac:dyDescent="0.25">
      <c r="A158" t="s">
        <v>607</v>
      </c>
      <c r="B158" t="s">
        <v>608</v>
      </c>
      <c r="D158" t="s">
        <v>609</v>
      </c>
    </row>
    <row r="159" spans="1:4" x14ac:dyDescent="0.25">
      <c r="A159" t="s">
        <v>610</v>
      </c>
      <c r="B159" t="s">
        <v>611</v>
      </c>
      <c r="D159" t="s">
        <v>612</v>
      </c>
    </row>
    <row r="160" spans="1:4" x14ac:dyDescent="0.25">
      <c r="A160" t="s">
        <v>613</v>
      </c>
      <c r="B160" t="s">
        <v>614</v>
      </c>
      <c r="D160" t="s">
        <v>615</v>
      </c>
    </row>
    <row r="161" spans="1:4" x14ac:dyDescent="0.25">
      <c r="A161" t="s">
        <v>616</v>
      </c>
      <c r="B161" t="s">
        <v>617</v>
      </c>
      <c r="D161" t="s">
        <v>618</v>
      </c>
    </row>
    <row r="162" spans="1:4" x14ac:dyDescent="0.25">
      <c r="A162" t="s">
        <v>619</v>
      </c>
      <c r="B162" t="s">
        <v>620</v>
      </c>
      <c r="D162" t="s">
        <v>621</v>
      </c>
    </row>
    <row r="163" spans="1:4" x14ac:dyDescent="0.25">
      <c r="A163" t="s">
        <v>622</v>
      </c>
      <c r="B163" t="s">
        <v>623</v>
      </c>
      <c r="D163" t="s">
        <v>624</v>
      </c>
    </row>
    <row r="164" spans="1:4" x14ac:dyDescent="0.25">
      <c r="A164" t="s">
        <v>625</v>
      </c>
      <c r="B164" t="s">
        <v>626</v>
      </c>
      <c r="D164" t="s">
        <v>627</v>
      </c>
    </row>
    <row r="165" spans="1:4" x14ac:dyDescent="0.25">
      <c r="A165" t="s">
        <v>628</v>
      </c>
      <c r="B165" t="s">
        <v>629</v>
      </c>
      <c r="D165" t="s">
        <v>630</v>
      </c>
    </row>
    <row r="166" spans="1:4" x14ac:dyDescent="0.25">
      <c r="A166" t="s">
        <v>631</v>
      </c>
      <c r="B166" t="s">
        <v>632</v>
      </c>
      <c r="D166" t="s">
        <v>633</v>
      </c>
    </row>
    <row r="167" spans="1:4" x14ac:dyDescent="0.25">
      <c r="A167" t="s">
        <v>634</v>
      </c>
      <c r="B167" t="s">
        <v>635</v>
      </c>
      <c r="D167" t="s">
        <v>636</v>
      </c>
    </row>
    <row r="168" spans="1:4" x14ac:dyDescent="0.25">
      <c r="A168" t="s">
        <v>637</v>
      </c>
      <c r="B168" t="s">
        <v>638</v>
      </c>
      <c r="D168" t="s">
        <v>639</v>
      </c>
    </row>
    <row r="169" spans="1:4" x14ac:dyDescent="0.25">
      <c r="A169" t="s">
        <v>640</v>
      </c>
      <c r="B169" t="s">
        <v>641</v>
      </c>
      <c r="D169" t="s">
        <v>642</v>
      </c>
    </row>
    <row r="170" spans="1:4" x14ac:dyDescent="0.25">
      <c r="A170" t="s">
        <v>643</v>
      </c>
      <c r="B170" t="s">
        <v>644</v>
      </c>
      <c r="D170" t="s">
        <v>645</v>
      </c>
    </row>
    <row r="171" spans="1:4" x14ac:dyDescent="0.25">
      <c r="A171" t="s">
        <v>646</v>
      </c>
      <c r="B171" t="s">
        <v>647</v>
      </c>
      <c r="D171" t="s">
        <v>648</v>
      </c>
    </row>
    <row r="172" spans="1:4" x14ac:dyDescent="0.25">
      <c r="A172" t="s">
        <v>649</v>
      </c>
      <c r="B172" t="s">
        <v>650</v>
      </c>
      <c r="D172" t="s">
        <v>651</v>
      </c>
    </row>
    <row r="173" spans="1:4" x14ac:dyDescent="0.25">
      <c r="A173" t="s">
        <v>652</v>
      </c>
      <c r="B173" t="s">
        <v>653</v>
      </c>
      <c r="D173" t="s">
        <v>654</v>
      </c>
    </row>
    <row r="174" spans="1:4" x14ac:dyDescent="0.25">
      <c r="A174" t="s">
        <v>655</v>
      </c>
      <c r="B174" t="s">
        <v>656</v>
      </c>
      <c r="D174" t="s">
        <v>657</v>
      </c>
    </row>
    <row r="175" spans="1:4" x14ac:dyDescent="0.25">
      <c r="A175" t="s">
        <v>658</v>
      </c>
      <c r="B175" t="s">
        <v>659</v>
      </c>
      <c r="D175" t="s">
        <v>660</v>
      </c>
    </row>
    <row r="176" spans="1:4" x14ac:dyDescent="0.25">
      <c r="A176" t="s">
        <v>661</v>
      </c>
      <c r="B176" t="s">
        <v>662</v>
      </c>
      <c r="D176" t="s">
        <v>663</v>
      </c>
    </row>
    <row r="177" spans="1:4" x14ac:dyDescent="0.25">
      <c r="A177" t="s">
        <v>664</v>
      </c>
      <c r="B177" t="s">
        <v>665</v>
      </c>
      <c r="D177" t="s">
        <v>666</v>
      </c>
    </row>
    <row r="178" spans="1:4" x14ac:dyDescent="0.25">
      <c r="A178" t="s">
        <v>667</v>
      </c>
      <c r="B178" t="s">
        <v>668</v>
      </c>
      <c r="D178" t="s">
        <v>669</v>
      </c>
    </row>
    <row r="179" spans="1:4" x14ac:dyDescent="0.25">
      <c r="A179" t="s">
        <v>670</v>
      </c>
      <c r="B179" t="s">
        <v>671</v>
      </c>
      <c r="D179" t="s">
        <v>672</v>
      </c>
    </row>
    <row r="180" spans="1:4" x14ac:dyDescent="0.25">
      <c r="A180" t="s">
        <v>673</v>
      </c>
      <c r="B180" t="s">
        <v>674</v>
      </c>
      <c r="D180" t="s">
        <v>675</v>
      </c>
    </row>
    <row r="181" spans="1:4" x14ac:dyDescent="0.25">
      <c r="A181" t="s">
        <v>676</v>
      </c>
      <c r="B181" t="s">
        <v>677</v>
      </c>
      <c r="D181" t="s">
        <v>678</v>
      </c>
    </row>
    <row r="182" spans="1:4" x14ac:dyDescent="0.25">
      <c r="A182" t="s">
        <v>679</v>
      </c>
      <c r="B182" t="s">
        <v>680</v>
      </c>
      <c r="D182" t="s">
        <v>681</v>
      </c>
    </row>
    <row r="183" spans="1:4" x14ac:dyDescent="0.25">
      <c r="A183" t="s">
        <v>682</v>
      </c>
      <c r="B183" t="s">
        <v>683</v>
      </c>
      <c r="D183" t="s">
        <v>684</v>
      </c>
    </row>
    <row r="184" spans="1:4" x14ac:dyDescent="0.25">
      <c r="A184" t="s">
        <v>685</v>
      </c>
      <c r="B184" t="s">
        <v>686</v>
      </c>
      <c r="D184" t="s">
        <v>687</v>
      </c>
    </row>
    <row r="185" spans="1:4" x14ac:dyDescent="0.25">
      <c r="A185" t="s">
        <v>688</v>
      </c>
      <c r="B185" t="s">
        <v>689</v>
      </c>
      <c r="D185" t="s">
        <v>690</v>
      </c>
    </row>
    <row r="186" spans="1:4" x14ac:dyDescent="0.25">
      <c r="A186" t="s">
        <v>691</v>
      </c>
      <c r="B186" t="s">
        <v>692</v>
      </c>
      <c r="D186" t="s">
        <v>693</v>
      </c>
    </row>
    <row r="187" spans="1:4" x14ac:dyDescent="0.25">
      <c r="A187" t="s">
        <v>694</v>
      </c>
      <c r="B187" t="s">
        <v>695</v>
      </c>
      <c r="D187" t="s">
        <v>696</v>
      </c>
    </row>
    <row r="188" spans="1:4" x14ac:dyDescent="0.25">
      <c r="A188" t="s">
        <v>697</v>
      </c>
      <c r="B188" t="s">
        <v>698</v>
      </c>
      <c r="D188" t="s">
        <v>699</v>
      </c>
    </row>
    <row r="189" spans="1:4" x14ac:dyDescent="0.25">
      <c r="A189" t="s">
        <v>700</v>
      </c>
      <c r="B189" t="s">
        <v>701</v>
      </c>
      <c r="D189" t="s">
        <v>702</v>
      </c>
    </row>
    <row r="190" spans="1:4" x14ac:dyDescent="0.25">
      <c r="A190" t="s">
        <v>703</v>
      </c>
      <c r="B190" t="s">
        <v>704</v>
      </c>
      <c r="D190" t="s">
        <v>705</v>
      </c>
    </row>
    <row r="191" spans="1:4" x14ac:dyDescent="0.25">
      <c r="A191" t="s">
        <v>706</v>
      </c>
      <c r="B191" t="s">
        <v>707</v>
      </c>
      <c r="D191" t="s">
        <v>708</v>
      </c>
    </row>
    <row r="192" spans="1:4" x14ac:dyDescent="0.25">
      <c r="A192" t="s">
        <v>709</v>
      </c>
      <c r="B192" t="s">
        <v>710</v>
      </c>
      <c r="D192" t="s">
        <v>711</v>
      </c>
    </row>
    <row r="193" spans="1:4" x14ac:dyDescent="0.25">
      <c r="A193" t="s">
        <v>712</v>
      </c>
      <c r="B193" t="s">
        <v>713</v>
      </c>
      <c r="D193" t="s">
        <v>714</v>
      </c>
    </row>
    <row r="194" spans="1:4" x14ac:dyDescent="0.25">
      <c r="A194" t="s">
        <v>715</v>
      </c>
      <c r="B194" t="s">
        <v>716</v>
      </c>
      <c r="D194" t="s">
        <v>717</v>
      </c>
    </row>
    <row r="195" spans="1:4" x14ac:dyDescent="0.25">
      <c r="A195" t="s">
        <v>718</v>
      </c>
      <c r="B195" t="s">
        <v>719</v>
      </c>
      <c r="D195" t="s">
        <v>720</v>
      </c>
    </row>
    <row r="196" spans="1:4" x14ac:dyDescent="0.25">
      <c r="A196" t="s">
        <v>721</v>
      </c>
      <c r="B196" t="s">
        <v>722</v>
      </c>
      <c r="D196" t="s">
        <v>723</v>
      </c>
    </row>
    <row r="197" spans="1:4" x14ac:dyDescent="0.25">
      <c r="A197" t="s">
        <v>724</v>
      </c>
      <c r="B197" t="s">
        <v>725</v>
      </c>
      <c r="D197" t="s">
        <v>726</v>
      </c>
    </row>
    <row r="198" spans="1:4" x14ac:dyDescent="0.25">
      <c r="A198" t="s">
        <v>727</v>
      </c>
      <c r="B198" t="s">
        <v>728</v>
      </c>
      <c r="D198" t="s">
        <v>729</v>
      </c>
    </row>
    <row r="199" spans="1:4" x14ac:dyDescent="0.25">
      <c r="A199" t="s">
        <v>730</v>
      </c>
      <c r="B199" t="s">
        <v>731</v>
      </c>
      <c r="D199" t="s">
        <v>732</v>
      </c>
    </row>
    <row r="200" spans="1:4" x14ac:dyDescent="0.25">
      <c r="A200" t="s">
        <v>733</v>
      </c>
      <c r="B200" t="s">
        <v>734</v>
      </c>
      <c r="D200" t="s">
        <v>735</v>
      </c>
    </row>
    <row r="201" spans="1:4" x14ac:dyDescent="0.25">
      <c r="A201" t="s">
        <v>736</v>
      </c>
      <c r="B201" t="s">
        <v>737</v>
      </c>
      <c r="D201" t="s">
        <v>738</v>
      </c>
    </row>
    <row r="202" spans="1:4" x14ac:dyDescent="0.25">
      <c r="A202" t="s">
        <v>739</v>
      </c>
      <c r="B202" t="s">
        <v>740</v>
      </c>
      <c r="D202" t="s">
        <v>741</v>
      </c>
    </row>
    <row r="203" spans="1:4" x14ac:dyDescent="0.25">
      <c r="A203" t="s">
        <v>742</v>
      </c>
      <c r="B203" t="s">
        <v>743</v>
      </c>
      <c r="D203" t="s">
        <v>744</v>
      </c>
    </row>
    <row r="204" spans="1:4" x14ac:dyDescent="0.25">
      <c r="A204" t="s">
        <v>745</v>
      </c>
      <c r="B204" t="s">
        <v>746</v>
      </c>
      <c r="D204" t="s">
        <v>747</v>
      </c>
    </row>
    <row r="205" spans="1:4" x14ac:dyDescent="0.25">
      <c r="A205" t="s">
        <v>748</v>
      </c>
      <c r="B205" t="s">
        <v>749</v>
      </c>
      <c r="D205" t="s">
        <v>750</v>
      </c>
    </row>
    <row r="206" spans="1:4" x14ac:dyDescent="0.25">
      <c r="A206" t="s">
        <v>751</v>
      </c>
      <c r="B206" t="s">
        <v>752</v>
      </c>
      <c r="D206" t="s">
        <v>753</v>
      </c>
    </row>
    <row r="207" spans="1:4" x14ac:dyDescent="0.25">
      <c r="A207" t="s">
        <v>754</v>
      </c>
      <c r="B207" t="s">
        <v>755</v>
      </c>
      <c r="D207" t="s">
        <v>756</v>
      </c>
    </row>
    <row r="208" spans="1:4" x14ac:dyDescent="0.25">
      <c r="A208" t="s">
        <v>757</v>
      </c>
      <c r="B208" t="s">
        <v>758</v>
      </c>
      <c r="D208" t="s">
        <v>759</v>
      </c>
    </row>
    <row r="209" spans="1:4" x14ac:dyDescent="0.25">
      <c r="A209" t="s">
        <v>760</v>
      </c>
      <c r="B209" t="s">
        <v>761</v>
      </c>
      <c r="D209" t="s">
        <v>762</v>
      </c>
    </row>
    <row r="210" spans="1:4" x14ac:dyDescent="0.25">
      <c r="A210" t="s">
        <v>763</v>
      </c>
      <c r="B210" t="s">
        <v>764</v>
      </c>
      <c r="D210" t="s">
        <v>765</v>
      </c>
    </row>
    <row r="211" spans="1:4" x14ac:dyDescent="0.25">
      <c r="A211" t="s">
        <v>766</v>
      </c>
      <c r="B211" t="s">
        <v>767</v>
      </c>
      <c r="D211" t="s">
        <v>768</v>
      </c>
    </row>
    <row r="212" spans="1:4" x14ac:dyDescent="0.25">
      <c r="A212" t="s">
        <v>769</v>
      </c>
      <c r="B212" t="s">
        <v>770</v>
      </c>
      <c r="D212" t="s">
        <v>771</v>
      </c>
    </row>
    <row r="213" spans="1:4" x14ac:dyDescent="0.25">
      <c r="A213" t="s">
        <v>772</v>
      </c>
      <c r="B213" t="s">
        <v>773</v>
      </c>
      <c r="D213" t="s">
        <v>774</v>
      </c>
    </row>
    <row r="214" spans="1:4" x14ac:dyDescent="0.25">
      <c r="A214" t="s">
        <v>775</v>
      </c>
      <c r="B214" t="s">
        <v>776</v>
      </c>
      <c r="D214" t="s">
        <v>777</v>
      </c>
    </row>
    <row r="215" spans="1:4" x14ac:dyDescent="0.25">
      <c r="A215" t="s">
        <v>778</v>
      </c>
      <c r="B215" t="s">
        <v>779</v>
      </c>
      <c r="D215" t="s">
        <v>780</v>
      </c>
    </row>
    <row r="216" spans="1:4" x14ac:dyDescent="0.25">
      <c r="A216" t="s">
        <v>781</v>
      </c>
      <c r="B216" t="s">
        <v>782</v>
      </c>
      <c r="D216" t="s">
        <v>783</v>
      </c>
    </row>
    <row r="217" spans="1:4" x14ac:dyDescent="0.25">
      <c r="A217" t="s">
        <v>784</v>
      </c>
      <c r="B217" t="s">
        <v>785</v>
      </c>
      <c r="D217" t="s">
        <v>786</v>
      </c>
    </row>
    <row r="218" spans="1:4" x14ac:dyDescent="0.25">
      <c r="A218" t="s">
        <v>787</v>
      </c>
      <c r="B218" t="s">
        <v>788</v>
      </c>
      <c r="D218" t="s">
        <v>789</v>
      </c>
    </row>
    <row r="219" spans="1:4" x14ac:dyDescent="0.25">
      <c r="A219" t="s">
        <v>790</v>
      </c>
      <c r="B219" t="s">
        <v>791</v>
      </c>
      <c r="D219" t="s">
        <v>792</v>
      </c>
    </row>
    <row r="220" spans="1:4" x14ac:dyDescent="0.25">
      <c r="A220" t="s">
        <v>793</v>
      </c>
      <c r="B220" t="s">
        <v>794</v>
      </c>
      <c r="D220" t="s">
        <v>795</v>
      </c>
    </row>
    <row r="221" spans="1:4" x14ac:dyDescent="0.25">
      <c r="A221" t="s">
        <v>796</v>
      </c>
      <c r="B221" t="s">
        <v>797</v>
      </c>
      <c r="D221" t="s">
        <v>798</v>
      </c>
    </row>
    <row r="222" spans="1:4" x14ac:dyDescent="0.25">
      <c r="A222" t="s">
        <v>799</v>
      </c>
      <c r="B222" t="s">
        <v>800</v>
      </c>
      <c r="D222" t="s">
        <v>801</v>
      </c>
    </row>
    <row r="223" spans="1:4" x14ac:dyDescent="0.25">
      <c r="A223" t="s">
        <v>802</v>
      </c>
      <c r="B223" t="s">
        <v>803</v>
      </c>
      <c r="D223" t="s">
        <v>804</v>
      </c>
    </row>
    <row r="224" spans="1:4" x14ac:dyDescent="0.25">
      <c r="A224" t="s">
        <v>805</v>
      </c>
      <c r="B224" t="s">
        <v>806</v>
      </c>
      <c r="D224" t="s">
        <v>807</v>
      </c>
    </row>
    <row r="225" spans="1:4" x14ac:dyDescent="0.25">
      <c r="A225" t="s">
        <v>808</v>
      </c>
      <c r="B225" t="s">
        <v>809</v>
      </c>
      <c r="D225" t="s">
        <v>810</v>
      </c>
    </row>
    <row r="226" spans="1:4" x14ac:dyDescent="0.25">
      <c r="A226" t="s">
        <v>811</v>
      </c>
      <c r="B226" t="s">
        <v>812</v>
      </c>
      <c r="D226" t="s">
        <v>813</v>
      </c>
    </row>
    <row r="227" spans="1:4" x14ac:dyDescent="0.25">
      <c r="A227" t="s">
        <v>814</v>
      </c>
      <c r="B227" t="s">
        <v>815</v>
      </c>
      <c r="D227" t="s">
        <v>816</v>
      </c>
    </row>
    <row r="228" spans="1:4" x14ac:dyDescent="0.25">
      <c r="A228" t="s">
        <v>817</v>
      </c>
      <c r="B228" t="s">
        <v>818</v>
      </c>
      <c r="D228" t="s">
        <v>819</v>
      </c>
    </row>
    <row r="229" spans="1:4" x14ac:dyDescent="0.25">
      <c r="A229" t="s">
        <v>820</v>
      </c>
      <c r="B229" t="s">
        <v>821</v>
      </c>
      <c r="D229" t="s">
        <v>822</v>
      </c>
    </row>
    <row r="230" spans="1:4" x14ac:dyDescent="0.25">
      <c r="A230" t="s">
        <v>823</v>
      </c>
      <c r="B230" t="s">
        <v>824</v>
      </c>
      <c r="D230" t="s">
        <v>825</v>
      </c>
    </row>
    <row r="231" spans="1:4" x14ac:dyDescent="0.25">
      <c r="A231" t="s">
        <v>826</v>
      </c>
      <c r="B231" t="s">
        <v>827</v>
      </c>
      <c r="D231" t="s">
        <v>828</v>
      </c>
    </row>
    <row r="232" spans="1:4" x14ac:dyDescent="0.25">
      <c r="A232" t="s">
        <v>829</v>
      </c>
      <c r="B232" t="s">
        <v>830</v>
      </c>
      <c r="D232" t="s">
        <v>831</v>
      </c>
    </row>
    <row r="233" spans="1:4" x14ac:dyDescent="0.25">
      <c r="A233" t="s">
        <v>832</v>
      </c>
      <c r="B233" t="s">
        <v>833</v>
      </c>
      <c r="D233" t="s">
        <v>834</v>
      </c>
    </row>
    <row r="234" spans="1:4" x14ac:dyDescent="0.25">
      <c r="A234" t="s">
        <v>835</v>
      </c>
      <c r="B234" t="s">
        <v>836</v>
      </c>
      <c r="D234" t="s">
        <v>837</v>
      </c>
    </row>
    <row r="235" spans="1:4" x14ac:dyDescent="0.25">
      <c r="A235" t="s">
        <v>838</v>
      </c>
      <c r="B235" t="s">
        <v>839</v>
      </c>
      <c r="D235" t="s">
        <v>840</v>
      </c>
    </row>
    <row r="236" spans="1:4" x14ac:dyDescent="0.25">
      <c r="A236" t="s">
        <v>841</v>
      </c>
      <c r="B236" t="s">
        <v>842</v>
      </c>
      <c r="D236" t="s">
        <v>843</v>
      </c>
    </row>
    <row r="237" spans="1:4" x14ac:dyDescent="0.25">
      <c r="A237" t="s">
        <v>844</v>
      </c>
      <c r="B237" t="s">
        <v>845</v>
      </c>
      <c r="D237" t="s">
        <v>846</v>
      </c>
    </row>
    <row r="238" spans="1:4" x14ac:dyDescent="0.25">
      <c r="A238" t="s">
        <v>847</v>
      </c>
      <c r="B238" t="s">
        <v>848</v>
      </c>
      <c r="D238" t="s">
        <v>849</v>
      </c>
    </row>
    <row r="239" spans="1:4" x14ac:dyDescent="0.25">
      <c r="A239" t="s">
        <v>850</v>
      </c>
      <c r="B239" t="s">
        <v>851</v>
      </c>
      <c r="D239" t="s">
        <v>852</v>
      </c>
    </row>
    <row r="240" spans="1:4" x14ac:dyDescent="0.25">
      <c r="A240" t="s">
        <v>853</v>
      </c>
      <c r="B240" t="s">
        <v>854</v>
      </c>
      <c r="D240" t="s">
        <v>855</v>
      </c>
    </row>
    <row r="241" spans="1:4" x14ac:dyDescent="0.25">
      <c r="A241" t="s">
        <v>856</v>
      </c>
      <c r="B241" t="s">
        <v>857</v>
      </c>
      <c r="D241" t="s">
        <v>858</v>
      </c>
    </row>
    <row r="242" spans="1:4" x14ac:dyDescent="0.25">
      <c r="A242" t="s">
        <v>859</v>
      </c>
      <c r="B242" t="s">
        <v>860</v>
      </c>
      <c r="D242" t="s">
        <v>861</v>
      </c>
    </row>
    <row r="243" spans="1:4" x14ac:dyDescent="0.25">
      <c r="A243" t="s">
        <v>862</v>
      </c>
      <c r="B243" t="s">
        <v>863</v>
      </c>
      <c r="D243" t="s">
        <v>864</v>
      </c>
    </row>
    <row r="244" spans="1:4" x14ac:dyDescent="0.25">
      <c r="A244" t="s">
        <v>865</v>
      </c>
      <c r="B244" t="s">
        <v>866</v>
      </c>
      <c r="D244" t="s">
        <v>867</v>
      </c>
    </row>
    <row r="245" spans="1:4" x14ac:dyDescent="0.25">
      <c r="A245" t="s">
        <v>868</v>
      </c>
      <c r="B245" t="s">
        <v>869</v>
      </c>
      <c r="D245" t="s">
        <v>870</v>
      </c>
    </row>
    <row r="246" spans="1:4" x14ac:dyDescent="0.25">
      <c r="A246" t="s">
        <v>871</v>
      </c>
      <c r="B246" t="s">
        <v>872</v>
      </c>
      <c r="D246" t="s">
        <v>873</v>
      </c>
    </row>
    <row r="247" spans="1:4" x14ac:dyDescent="0.25">
      <c r="A247" t="s">
        <v>874</v>
      </c>
      <c r="B247" t="s">
        <v>875</v>
      </c>
      <c r="D247" t="s">
        <v>876</v>
      </c>
    </row>
    <row r="248" spans="1:4" x14ac:dyDescent="0.25">
      <c r="A248" t="s">
        <v>877</v>
      </c>
      <c r="B248" t="s">
        <v>878</v>
      </c>
      <c r="D248" t="s">
        <v>879</v>
      </c>
    </row>
    <row r="249" spans="1:4" x14ac:dyDescent="0.25">
      <c r="A249" t="s">
        <v>880</v>
      </c>
      <c r="B249" t="s">
        <v>881</v>
      </c>
      <c r="D249" t="s">
        <v>882</v>
      </c>
    </row>
    <row r="250" spans="1:4" x14ac:dyDescent="0.25">
      <c r="A250" t="s">
        <v>883</v>
      </c>
      <c r="B250" t="s">
        <v>884</v>
      </c>
      <c r="D250" t="s">
        <v>885</v>
      </c>
    </row>
    <row r="251" spans="1:4" x14ac:dyDescent="0.25">
      <c r="A251" t="s">
        <v>886</v>
      </c>
      <c r="B251" t="s">
        <v>887</v>
      </c>
      <c r="D251" t="s">
        <v>888</v>
      </c>
    </row>
    <row r="252" spans="1:4" x14ac:dyDescent="0.25">
      <c r="A252" t="s">
        <v>889</v>
      </c>
      <c r="B252" t="s">
        <v>890</v>
      </c>
      <c r="D252" t="s">
        <v>891</v>
      </c>
    </row>
    <row r="253" spans="1:4" x14ac:dyDescent="0.25">
      <c r="A253" t="s">
        <v>892</v>
      </c>
      <c r="B253" t="s">
        <v>893</v>
      </c>
      <c r="D253" t="s">
        <v>894</v>
      </c>
    </row>
    <row r="254" spans="1:4" x14ac:dyDescent="0.25">
      <c r="A254" t="s">
        <v>895</v>
      </c>
      <c r="B254" t="s">
        <v>896</v>
      </c>
      <c r="D254" t="s">
        <v>897</v>
      </c>
    </row>
    <row r="255" spans="1:4" x14ac:dyDescent="0.25">
      <c r="A255" t="s">
        <v>898</v>
      </c>
      <c r="B255" t="s">
        <v>899</v>
      </c>
      <c r="D255" t="s">
        <v>900</v>
      </c>
    </row>
    <row r="256" spans="1:4" x14ac:dyDescent="0.25">
      <c r="A256" t="s">
        <v>901</v>
      </c>
      <c r="B256" t="s">
        <v>902</v>
      </c>
      <c r="D256" t="s">
        <v>903</v>
      </c>
    </row>
    <row r="257" spans="1:4" x14ac:dyDescent="0.25">
      <c r="A257" t="s">
        <v>904</v>
      </c>
      <c r="B257" t="s">
        <v>905</v>
      </c>
      <c r="D257" t="s">
        <v>906</v>
      </c>
    </row>
    <row r="258" spans="1:4" x14ac:dyDescent="0.25">
      <c r="A258" t="s">
        <v>907</v>
      </c>
      <c r="B258" t="s">
        <v>908</v>
      </c>
      <c r="D258" t="s">
        <v>909</v>
      </c>
    </row>
    <row r="259" spans="1:4" x14ac:dyDescent="0.25">
      <c r="A259" t="s">
        <v>910</v>
      </c>
      <c r="B259" t="s">
        <v>911</v>
      </c>
      <c r="D259" t="s">
        <v>912</v>
      </c>
    </row>
    <row r="260" spans="1:4" x14ac:dyDescent="0.25">
      <c r="A260" t="s">
        <v>913</v>
      </c>
      <c r="B260" t="s">
        <v>914</v>
      </c>
      <c r="D260" t="s">
        <v>915</v>
      </c>
    </row>
    <row r="261" spans="1:4" x14ac:dyDescent="0.25">
      <c r="A261" t="s">
        <v>916</v>
      </c>
      <c r="B261" t="s">
        <v>917</v>
      </c>
      <c r="D261" t="s">
        <v>918</v>
      </c>
    </row>
    <row r="262" spans="1:4" x14ac:dyDescent="0.25">
      <c r="A262" t="s">
        <v>919</v>
      </c>
      <c r="B262" t="s">
        <v>920</v>
      </c>
      <c r="D262" t="s">
        <v>921</v>
      </c>
    </row>
    <row r="263" spans="1:4" x14ac:dyDescent="0.25">
      <c r="A263" t="s">
        <v>922</v>
      </c>
      <c r="B263" t="s">
        <v>923</v>
      </c>
      <c r="D263" t="s">
        <v>924</v>
      </c>
    </row>
    <row r="264" spans="1:4" x14ac:dyDescent="0.25">
      <c r="A264" t="s">
        <v>925</v>
      </c>
      <c r="B264" t="s">
        <v>926</v>
      </c>
      <c r="D264" t="s">
        <v>927</v>
      </c>
    </row>
    <row r="265" spans="1:4" x14ac:dyDescent="0.25">
      <c r="A265" t="s">
        <v>928</v>
      </c>
      <c r="B265" t="s">
        <v>929</v>
      </c>
      <c r="D265" t="s">
        <v>930</v>
      </c>
    </row>
    <row r="266" spans="1:4" x14ac:dyDescent="0.25">
      <c r="A266" t="s">
        <v>931</v>
      </c>
      <c r="B266" t="s">
        <v>932</v>
      </c>
      <c r="D266" t="s">
        <v>933</v>
      </c>
    </row>
    <row r="267" spans="1:4" x14ac:dyDescent="0.25">
      <c r="A267" t="s">
        <v>934</v>
      </c>
      <c r="B267" t="s">
        <v>935</v>
      </c>
      <c r="D267" t="s">
        <v>936</v>
      </c>
    </row>
    <row r="268" spans="1:4" x14ac:dyDescent="0.25">
      <c r="A268" t="s">
        <v>937</v>
      </c>
      <c r="B268" t="s">
        <v>938</v>
      </c>
      <c r="D268" t="s">
        <v>939</v>
      </c>
    </row>
    <row r="269" spans="1:4" x14ac:dyDescent="0.25">
      <c r="A269" t="s">
        <v>940</v>
      </c>
      <c r="B269" t="s">
        <v>941</v>
      </c>
      <c r="D269" t="s">
        <v>942</v>
      </c>
    </row>
    <row r="270" spans="1:4" x14ac:dyDescent="0.25">
      <c r="A270" t="s">
        <v>943</v>
      </c>
      <c r="B270" t="s">
        <v>944</v>
      </c>
      <c r="D270" t="s">
        <v>945</v>
      </c>
    </row>
    <row r="271" spans="1:4" x14ac:dyDescent="0.25">
      <c r="A271" t="s">
        <v>946</v>
      </c>
      <c r="B271" t="s">
        <v>947</v>
      </c>
      <c r="D271" t="s">
        <v>948</v>
      </c>
    </row>
    <row r="272" spans="1:4" x14ac:dyDescent="0.25">
      <c r="A272" t="s">
        <v>949</v>
      </c>
      <c r="B272" t="s">
        <v>950</v>
      </c>
      <c r="D272" t="s">
        <v>951</v>
      </c>
    </row>
    <row r="273" spans="1:4" x14ac:dyDescent="0.25">
      <c r="A273" t="s">
        <v>952</v>
      </c>
      <c r="B273" t="s">
        <v>953</v>
      </c>
      <c r="D273" t="s">
        <v>954</v>
      </c>
    </row>
    <row r="274" spans="1:4" x14ac:dyDescent="0.25">
      <c r="A274" t="s">
        <v>955</v>
      </c>
      <c r="B274" t="s">
        <v>956</v>
      </c>
      <c r="D274" t="s">
        <v>957</v>
      </c>
    </row>
    <row r="275" spans="1:4" x14ac:dyDescent="0.25">
      <c r="A275" t="s">
        <v>958</v>
      </c>
      <c r="B275" t="s">
        <v>959</v>
      </c>
      <c r="D275" t="s">
        <v>960</v>
      </c>
    </row>
    <row r="276" spans="1:4" x14ac:dyDescent="0.25">
      <c r="A276" t="s">
        <v>961</v>
      </c>
      <c r="B276" t="s">
        <v>962</v>
      </c>
      <c r="D276" t="s">
        <v>963</v>
      </c>
    </row>
    <row r="277" spans="1:4" x14ac:dyDescent="0.25">
      <c r="A277" t="s">
        <v>964</v>
      </c>
      <c r="B277" t="s">
        <v>965</v>
      </c>
      <c r="D277" t="s">
        <v>966</v>
      </c>
    </row>
    <row r="278" spans="1:4" x14ac:dyDescent="0.25">
      <c r="A278" t="s">
        <v>967</v>
      </c>
      <c r="B278" t="s">
        <v>968</v>
      </c>
      <c r="D278" t="s">
        <v>969</v>
      </c>
    </row>
    <row r="279" spans="1:4" x14ac:dyDescent="0.25">
      <c r="A279" t="s">
        <v>970</v>
      </c>
      <c r="B279" t="s">
        <v>971</v>
      </c>
      <c r="D279" t="s">
        <v>972</v>
      </c>
    </row>
    <row r="280" spans="1:4" x14ac:dyDescent="0.25">
      <c r="A280" t="s">
        <v>973</v>
      </c>
      <c r="B280" t="s">
        <v>974</v>
      </c>
      <c r="D280" t="s">
        <v>975</v>
      </c>
    </row>
    <row r="281" spans="1:4" x14ac:dyDescent="0.25">
      <c r="A281" t="s">
        <v>976</v>
      </c>
      <c r="B281" t="s">
        <v>977</v>
      </c>
      <c r="D281" t="s">
        <v>978</v>
      </c>
    </row>
    <row r="282" spans="1:4" x14ac:dyDescent="0.25">
      <c r="A282" t="s">
        <v>979</v>
      </c>
      <c r="B282" t="s">
        <v>980</v>
      </c>
      <c r="D282" t="s">
        <v>981</v>
      </c>
    </row>
    <row r="283" spans="1:4" x14ac:dyDescent="0.25">
      <c r="A283" t="s">
        <v>982</v>
      </c>
      <c r="B283" t="s">
        <v>983</v>
      </c>
      <c r="D283" t="s">
        <v>984</v>
      </c>
    </row>
    <row r="284" spans="1:4" x14ac:dyDescent="0.25">
      <c r="A284" t="s">
        <v>985</v>
      </c>
      <c r="B284" t="s">
        <v>986</v>
      </c>
      <c r="D284" t="s">
        <v>987</v>
      </c>
    </row>
    <row r="285" spans="1:4" x14ac:dyDescent="0.25">
      <c r="A285" t="s">
        <v>988</v>
      </c>
      <c r="B285" t="s">
        <v>989</v>
      </c>
      <c r="D285" t="s">
        <v>990</v>
      </c>
    </row>
    <row r="286" spans="1:4" x14ac:dyDescent="0.25">
      <c r="A286" t="s">
        <v>991</v>
      </c>
      <c r="B286" t="s">
        <v>992</v>
      </c>
      <c r="D286" t="s">
        <v>993</v>
      </c>
    </row>
    <row r="287" spans="1:4" x14ac:dyDescent="0.25">
      <c r="A287" t="s">
        <v>994</v>
      </c>
      <c r="B287" t="s">
        <v>995</v>
      </c>
      <c r="D287" t="s">
        <v>996</v>
      </c>
    </row>
    <row r="288" spans="1:4" x14ac:dyDescent="0.25">
      <c r="A288" t="s">
        <v>997</v>
      </c>
      <c r="B288" t="s">
        <v>998</v>
      </c>
      <c r="D288" t="s">
        <v>999</v>
      </c>
    </row>
    <row r="289" spans="1:4" x14ac:dyDescent="0.25">
      <c r="A289" t="s">
        <v>1000</v>
      </c>
      <c r="B289" t="s">
        <v>1001</v>
      </c>
      <c r="D289" t="s">
        <v>1002</v>
      </c>
    </row>
    <row r="290" spans="1:4" x14ac:dyDescent="0.25">
      <c r="A290" t="s">
        <v>1003</v>
      </c>
      <c r="B290" t="s">
        <v>1004</v>
      </c>
      <c r="D290" t="s">
        <v>1005</v>
      </c>
    </row>
    <row r="291" spans="1:4" x14ac:dyDescent="0.25">
      <c r="A291" t="s">
        <v>1006</v>
      </c>
      <c r="B291" t="s">
        <v>1007</v>
      </c>
      <c r="D291" t="s">
        <v>1008</v>
      </c>
    </row>
    <row r="292" spans="1:4" x14ac:dyDescent="0.25">
      <c r="A292" t="s">
        <v>1009</v>
      </c>
      <c r="B292" t="s">
        <v>1010</v>
      </c>
      <c r="D292" t="s">
        <v>1011</v>
      </c>
    </row>
    <row r="293" spans="1:4" x14ac:dyDescent="0.25">
      <c r="A293" t="s">
        <v>1012</v>
      </c>
      <c r="B293" t="s">
        <v>1013</v>
      </c>
      <c r="D293" t="s">
        <v>1014</v>
      </c>
    </row>
    <row r="294" spans="1:4" x14ac:dyDescent="0.25">
      <c r="A294" t="s">
        <v>1015</v>
      </c>
      <c r="B294" t="s">
        <v>1016</v>
      </c>
      <c r="D294" t="s">
        <v>1017</v>
      </c>
    </row>
    <row r="295" spans="1:4" x14ac:dyDescent="0.25">
      <c r="A295" t="s">
        <v>1018</v>
      </c>
      <c r="B295" t="s">
        <v>1019</v>
      </c>
      <c r="D295" t="s">
        <v>1020</v>
      </c>
    </row>
    <row r="296" spans="1:4" x14ac:dyDescent="0.25">
      <c r="A296" t="s">
        <v>1021</v>
      </c>
      <c r="B296" t="s">
        <v>1022</v>
      </c>
      <c r="D296" t="s">
        <v>1023</v>
      </c>
    </row>
    <row r="297" spans="1:4" x14ac:dyDescent="0.25">
      <c r="A297" t="s">
        <v>1024</v>
      </c>
      <c r="B297" t="s">
        <v>1025</v>
      </c>
      <c r="D297" t="s">
        <v>1026</v>
      </c>
    </row>
    <row r="298" spans="1:4" x14ac:dyDescent="0.25">
      <c r="A298" t="s">
        <v>1027</v>
      </c>
      <c r="B298" t="s">
        <v>1028</v>
      </c>
      <c r="D298" t="s">
        <v>1029</v>
      </c>
    </row>
    <row r="299" spans="1:4" x14ac:dyDescent="0.25">
      <c r="A299" t="s">
        <v>1030</v>
      </c>
      <c r="B299" t="s">
        <v>1031</v>
      </c>
      <c r="D299" t="s">
        <v>1032</v>
      </c>
    </row>
    <row r="300" spans="1:4" x14ac:dyDescent="0.25">
      <c r="A300" t="s">
        <v>1033</v>
      </c>
      <c r="B300" t="s">
        <v>1034</v>
      </c>
      <c r="D300" t="s">
        <v>1035</v>
      </c>
    </row>
    <row r="301" spans="1:4" x14ac:dyDescent="0.25">
      <c r="A301" t="s">
        <v>1036</v>
      </c>
      <c r="B301" t="s">
        <v>1037</v>
      </c>
      <c r="D301" t="s">
        <v>1038</v>
      </c>
    </row>
    <row r="302" spans="1:4" x14ac:dyDescent="0.25">
      <c r="A302" t="s">
        <v>1039</v>
      </c>
      <c r="B302" t="s">
        <v>1040</v>
      </c>
      <c r="D302" t="s">
        <v>1041</v>
      </c>
    </row>
    <row r="303" spans="1:4" x14ac:dyDescent="0.25">
      <c r="A303" t="s">
        <v>1042</v>
      </c>
      <c r="B303" t="s">
        <v>1043</v>
      </c>
      <c r="D303" t="s">
        <v>1044</v>
      </c>
    </row>
    <row r="304" spans="1:4" x14ac:dyDescent="0.25">
      <c r="A304" t="s">
        <v>1045</v>
      </c>
      <c r="B304" t="s">
        <v>1046</v>
      </c>
      <c r="D304" t="s">
        <v>1047</v>
      </c>
    </row>
    <row r="305" spans="1:4" x14ac:dyDescent="0.25">
      <c r="A305" t="s">
        <v>1048</v>
      </c>
      <c r="B305" t="s">
        <v>1049</v>
      </c>
      <c r="D305" t="s">
        <v>1050</v>
      </c>
    </row>
    <row r="306" spans="1:4" x14ac:dyDescent="0.25">
      <c r="A306" t="s">
        <v>1051</v>
      </c>
      <c r="B306" t="s">
        <v>1052</v>
      </c>
      <c r="D306" t="s">
        <v>1053</v>
      </c>
    </row>
    <row r="307" spans="1:4" x14ac:dyDescent="0.25">
      <c r="A307" t="s">
        <v>1054</v>
      </c>
      <c r="B307" t="s">
        <v>1055</v>
      </c>
      <c r="D307" t="s">
        <v>1056</v>
      </c>
    </row>
    <row r="308" spans="1:4" x14ac:dyDescent="0.25">
      <c r="A308" t="s">
        <v>1057</v>
      </c>
      <c r="B308" t="s">
        <v>1058</v>
      </c>
      <c r="D308" t="s">
        <v>1059</v>
      </c>
    </row>
    <row r="309" spans="1:4" x14ac:dyDescent="0.25">
      <c r="A309" t="s">
        <v>1060</v>
      </c>
      <c r="B309" t="s">
        <v>1061</v>
      </c>
      <c r="D309" t="s">
        <v>1062</v>
      </c>
    </row>
    <row r="310" spans="1:4" x14ac:dyDescent="0.25">
      <c r="A310" t="s">
        <v>1063</v>
      </c>
      <c r="B310" t="s">
        <v>1064</v>
      </c>
      <c r="D310" t="s">
        <v>1065</v>
      </c>
    </row>
    <row r="311" spans="1:4" x14ac:dyDescent="0.25">
      <c r="A311" t="s">
        <v>1066</v>
      </c>
      <c r="B311" t="s">
        <v>1067</v>
      </c>
      <c r="D311" t="s">
        <v>1068</v>
      </c>
    </row>
    <row r="312" spans="1:4" x14ac:dyDescent="0.25">
      <c r="A312" t="s">
        <v>1069</v>
      </c>
      <c r="B312" t="s">
        <v>1070</v>
      </c>
      <c r="D312" t="s">
        <v>1071</v>
      </c>
    </row>
    <row r="313" spans="1:4" x14ac:dyDescent="0.25">
      <c r="A313" t="s">
        <v>1072</v>
      </c>
      <c r="B313" t="s">
        <v>1073</v>
      </c>
      <c r="D313" t="s">
        <v>1074</v>
      </c>
    </row>
    <row r="314" spans="1:4" x14ac:dyDescent="0.25">
      <c r="A314" t="s">
        <v>1075</v>
      </c>
      <c r="B314" t="s">
        <v>1076</v>
      </c>
      <c r="D314" t="s">
        <v>1077</v>
      </c>
    </row>
    <row r="315" spans="1:4" x14ac:dyDescent="0.25">
      <c r="A315" t="s">
        <v>1078</v>
      </c>
      <c r="B315" t="s">
        <v>1079</v>
      </c>
      <c r="D315" t="s">
        <v>1080</v>
      </c>
    </row>
    <row r="316" spans="1:4" x14ac:dyDescent="0.25">
      <c r="A316" t="s">
        <v>1081</v>
      </c>
      <c r="B316" t="s">
        <v>1082</v>
      </c>
      <c r="D316" t="s">
        <v>1083</v>
      </c>
    </row>
    <row r="317" spans="1:4" x14ac:dyDescent="0.25">
      <c r="A317" t="s">
        <v>1084</v>
      </c>
      <c r="B317" t="s">
        <v>1085</v>
      </c>
      <c r="D317" t="s">
        <v>1086</v>
      </c>
    </row>
    <row r="318" spans="1:4" x14ac:dyDescent="0.25">
      <c r="A318" t="s">
        <v>1087</v>
      </c>
      <c r="B318" t="s">
        <v>1088</v>
      </c>
      <c r="D318" t="s">
        <v>1089</v>
      </c>
    </row>
    <row r="319" spans="1:4" x14ac:dyDescent="0.25">
      <c r="A319" t="s">
        <v>1090</v>
      </c>
      <c r="B319" t="s">
        <v>1091</v>
      </c>
      <c r="D319" t="s">
        <v>1092</v>
      </c>
    </row>
    <row r="320" spans="1:4" x14ac:dyDescent="0.25">
      <c r="A320" t="s">
        <v>1093</v>
      </c>
      <c r="B320" t="s">
        <v>1094</v>
      </c>
      <c r="D320" t="s">
        <v>1095</v>
      </c>
    </row>
    <row r="321" spans="1:4" x14ac:dyDescent="0.25">
      <c r="A321" t="s">
        <v>1096</v>
      </c>
      <c r="B321" t="s">
        <v>1097</v>
      </c>
      <c r="D321" t="s">
        <v>1098</v>
      </c>
    </row>
    <row r="322" spans="1:4" x14ac:dyDescent="0.25">
      <c r="A322" t="s">
        <v>1099</v>
      </c>
      <c r="B322" t="s">
        <v>1100</v>
      </c>
      <c r="D322" t="s">
        <v>1101</v>
      </c>
    </row>
    <row r="323" spans="1:4" x14ac:dyDescent="0.25">
      <c r="A323" t="s">
        <v>1102</v>
      </c>
      <c r="B323" t="s">
        <v>1103</v>
      </c>
      <c r="D323" t="s">
        <v>1104</v>
      </c>
    </row>
    <row r="324" spans="1:4" x14ac:dyDescent="0.25">
      <c r="A324" t="s">
        <v>1105</v>
      </c>
      <c r="B324" t="s">
        <v>1106</v>
      </c>
      <c r="D324" t="s">
        <v>1107</v>
      </c>
    </row>
    <row r="325" spans="1:4" x14ac:dyDescent="0.25">
      <c r="A325" t="s">
        <v>1108</v>
      </c>
      <c r="B325" t="s">
        <v>1109</v>
      </c>
      <c r="D325" t="s">
        <v>1110</v>
      </c>
    </row>
    <row r="326" spans="1:4" x14ac:dyDescent="0.25">
      <c r="A326" t="s">
        <v>1111</v>
      </c>
      <c r="B326" t="s">
        <v>1112</v>
      </c>
      <c r="D326" t="s">
        <v>1113</v>
      </c>
    </row>
    <row r="327" spans="1:4" x14ac:dyDescent="0.25">
      <c r="A327" t="s">
        <v>1114</v>
      </c>
      <c r="B327" t="s">
        <v>1115</v>
      </c>
      <c r="D327" t="s">
        <v>1116</v>
      </c>
    </row>
    <row r="328" spans="1:4" x14ac:dyDescent="0.25">
      <c r="A328" t="s">
        <v>1117</v>
      </c>
      <c r="B328" t="s">
        <v>1118</v>
      </c>
      <c r="D328" t="s">
        <v>1119</v>
      </c>
    </row>
    <row r="329" spans="1:4" x14ac:dyDescent="0.25">
      <c r="A329" t="s">
        <v>1120</v>
      </c>
      <c r="B329" t="s">
        <v>1121</v>
      </c>
      <c r="D329" t="s">
        <v>1122</v>
      </c>
    </row>
    <row r="330" spans="1:4" x14ac:dyDescent="0.25">
      <c r="A330" t="s">
        <v>1123</v>
      </c>
      <c r="B330" t="s">
        <v>1124</v>
      </c>
      <c r="D330" t="s">
        <v>1125</v>
      </c>
    </row>
    <row r="331" spans="1:4" x14ac:dyDescent="0.25">
      <c r="A331" t="s">
        <v>1126</v>
      </c>
      <c r="B331" t="s">
        <v>1127</v>
      </c>
      <c r="D331" t="s">
        <v>1128</v>
      </c>
    </row>
    <row r="332" spans="1:4" x14ac:dyDescent="0.25">
      <c r="A332" t="s">
        <v>1129</v>
      </c>
      <c r="B332" t="s">
        <v>1130</v>
      </c>
      <c r="D332" t="s">
        <v>1131</v>
      </c>
    </row>
    <row r="333" spans="1:4" x14ac:dyDescent="0.25">
      <c r="A333" t="s">
        <v>1132</v>
      </c>
      <c r="B333" t="s">
        <v>1133</v>
      </c>
      <c r="D333" t="s">
        <v>1134</v>
      </c>
    </row>
    <row r="334" spans="1:4" x14ac:dyDescent="0.25">
      <c r="A334" t="s">
        <v>1135</v>
      </c>
      <c r="B334" t="s">
        <v>1136</v>
      </c>
      <c r="D334" t="s">
        <v>1137</v>
      </c>
    </row>
    <row r="335" spans="1:4" x14ac:dyDescent="0.25">
      <c r="A335" t="s">
        <v>1138</v>
      </c>
      <c r="B335" t="s">
        <v>1139</v>
      </c>
      <c r="D335" t="s">
        <v>1140</v>
      </c>
    </row>
    <row r="336" spans="1:4" x14ac:dyDescent="0.25">
      <c r="A336" t="s">
        <v>1141</v>
      </c>
      <c r="B336" t="s">
        <v>1142</v>
      </c>
      <c r="D336" t="s">
        <v>1143</v>
      </c>
    </row>
    <row r="337" spans="1:4" x14ac:dyDescent="0.25">
      <c r="A337" t="s">
        <v>1144</v>
      </c>
      <c r="B337" t="s">
        <v>1145</v>
      </c>
      <c r="D337" t="s">
        <v>1146</v>
      </c>
    </row>
    <row r="338" spans="1:4" x14ac:dyDescent="0.25">
      <c r="A338" t="s">
        <v>1147</v>
      </c>
      <c r="B338" t="s">
        <v>1148</v>
      </c>
      <c r="D338" t="s">
        <v>1149</v>
      </c>
    </row>
    <row r="339" spans="1:4" x14ac:dyDescent="0.25">
      <c r="A339" t="s">
        <v>1150</v>
      </c>
      <c r="B339" t="s">
        <v>1151</v>
      </c>
      <c r="D339" t="s">
        <v>1152</v>
      </c>
    </row>
    <row r="340" spans="1:4" x14ac:dyDescent="0.25">
      <c r="A340" t="s">
        <v>1153</v>
      </c>
      <c r="B340" t="s">
        <v>1154</v>
      </c>
      <c r="D340" t="s">
        <v>1155</v>
      </c>
    </row>
    <row r="341" spans="1:4" x14ac:dyDescent="0.25">
      <c r="A341" t="s">
        <v>1156</v>
      </c>
      <c r="B341" t="s">
        <v>1157</v>
      </c>
      <c r="D341" t="s">
        <v>1158</v>
      </c>
    </row>
    <row r="342" spans="1:4" x14ac:dyDescent="0.25">
      <c r="A342" t="s">
        <v>1159</v>
      </c>
      <c r="B342" t="s">
        <v>1160</v>
      </c>
      <c r="D342" t="s">
        <v>1161</v>
      </c>
    </row>
    <row r="343" spans="1:4" x14ac:dyDescent="0.25">
      <c r="A343" t="s">
        <v>1162</v>
      </c>
      <c r="B343" t="s">
        <v>1163</v>
      </c>
      <c r="D343" t="s">
        <v>1164</v>
      </c>
    </row>
    <row r="344" spans="1:4" x14ac:dyDescent="0.25">
      <c r="A344" t="s">
        <v>1165</v>
      </c>
      <c r="B344" t="s">
        <v>1166</v>
      </c>
      <c r="D344" t="s">
        <v>1167</v>
      </c>
    </row>
    <row r="345" spans="1:4" x14ac:dyDescent="0.25">
      <c r="A345" t="s">
        <v>1168</v>
      </c>
      <c r="B345" t="s">
        <v>1169</v>
      </c>
      <c r="D345" t="s">
        <v>1170</v>
      </c>
    </row>
    <row r="346" spans="1:4" x14ac:dyDescent="0.25">
      <c r="A346" t="s">
        <v>1171</v>
      </c>
      <c r="B346" t="s">
        <v>1172</v>
      </c>
      <c r="D346" t="s">
        <v>1173</v>
      </c>
    </row>
    <row r="347" spans="1:4" x14ac:dyDescent="0.25">
      <c r="A347" t="s">
        <v>1174</v>
      </c>
      <c r="B347" t="s">
        <v>1175</v>
      </c>
      <c r="D347" t="s">
        <v>1176</v>
      </c>
    </row>
    <row r="348" spans="1:4" x14ac:dyDescent="0.25">
      <c r="A348" t="s">
        <v>1177</v>
      </c>
      <c r="B348" t="s">
        <v>1178</v>
      </c>
      <c r="D348" t="s">
        <v>1179</v>
      </c>
    </row>
    <row r="349" spans="1:4" x14ac:dyDescent="0.25">
      <c r="A349" t="s">
        <v>1180</v>
      </c>
      <c r="B349" t="s">
        <v>1181</v>
      </c>
      <c r="D349" t="s">
        <v>1182</v>
      </c>
    </row>
    <row r="350" spans="1:4" x14ac:dyDescent="0.25">
      <c r="A350" t="s">
        <v>1183</v>
      </c>
      <c r="B350" t="s">
        <v>1184</v>
      </c>
      <c r="D350" t="s">
        <v>1185</v>
      </c>
    </row>
    <row r="351" spans="1:4" x14ac:dyDescent="0.25">
      <c r="A351" t="s">
        <v>1186</v>
      </c>
      <c r="B351" t="s">
        <v>1187</v>
      </c>
      <c r="D351" t="s">
        <v>1188</v>
      </c>
    </row>
    <row r="352" spans="1:4" x14ac:dyDescent="0.25">
      <c r="A352" t="s">
        <v>1189</v>
      </c>
      <c r="B352" t="s">
        <v>1190</v>
      </c>
      <c r="D352" t="s">
        <v>1191</v>
      </c>
    </row>
    <row r="353" spans="1:4" x14ac:dyDescent="0.25">
      <c r="A353" t="s">
        <v>1192</v>
      </c>
      <c r="B353" t="s">
        <v>1193</v>
      </c>
      <c r="D353" t="s">
        <v>1194</v>
      </c>
    </row>
    <row r="354" spans="1:4" x14ac:dyDescent="0.25">
      <c r="A354" t="s">
        <v>1195</v>
      </c>
      <c r="B354" t="s">
        <v>1196</v>
      </c>
      <c r="D354" t="s">
        <v>1197</v>
      </c>
    </row>
    <row r="355" spans="1:4" x14ac:dyDescent="0.25">
      <c r="A355" t="s">
        <v>1198</v>
      </c>
      <c r="B355" t="s">
        <v>1199</v>
      </c>
      <c r="D355" t="s">
        <v>1200</v>
      </c>
    </row>
    <row r="356" spans="1:4" x14ac:dyDescent="0.25">
      <c r="A356" t="s">
        <v>1201</v>
      </c>
      <c r="B356" t="s">
        <v>1202</v>
      </c>
      <c r="D356" t="s">
        <v>1203</v>
      </c>
    </row>
    <row r="357" spans="1:4" x14ac:dyDescent="0.25">
      <c r="A357" t="s">
        <v>1204</v>
      </c>
      <c r="B357" t="s">
        <v>1205</v>
      </c>
      <c r="D357" t="s">
        <v>1206</v>
      </c>
    </row>
    <row r="358" spans="1:4" x14ac:dyDescent="0.25">
      <c r="A358" t="s">
        <v>1207</v>
      </c>
      <c r="B358" t="s">
        <v>1208</v>
      </c>
      <c r="D358" t="s">
        <v>1209</v>
      </c>
    </row>
    <row r="359" spans="1:4" x14ac:dyDescent="0.25">
      <c r="A359" t="s">
        <v>1210</v>
      </c>
      <c r="B359" t="s">
        <v>1211</v>
      </c>
      <c r="D359" t="s">
        <v>1212</v>
      </c>
    </row>
    <row r="360" spans="1:4" x14ac:dyDescent="0.25">
      <c r="A360" t="s">
        <v>1213</v>
      </c>
      <c r="B360" t="s">
        <v>1214</v>
      </c>
      <c r="D360" t="s">
        <v>1215</v>
      </c>
    </row>
    <row r="361" spans="1:4" x14ac:dyDescent="0.25">
      <c r="A361" t="s">
        <v>1216</v>
      </c>
      <c r="B361" t="s">
        <v>1217</v>
      </c>
      <c r="D361" t="s">
        <v>1218</v>
      </c>
    </row>
    <row r="362" spans="1:4" x14ac:dyDescent="0.25">
      <c r="A362" t="s">
        <v>1219</v>
      </c>
      <c r="B362" t="s">
        <v>1220</v>
      </c>
      <c r="D362" t="s">
        <v>1221</v>
      </c>
    </row>
    <row r="363" spans="1:4" x14ac:dyDescent="0.25">
      <c r="A363" t="s">
        <v>1222</v>
      </c>
      <c r="B363" t="s">
        <v>1223</v>
      </c>
      <c r="D363" t="s">
        <v>1224</v>
      </c>
    </row>
    <row r="364" spans="1:4" x14ac:dyDescent="0.25">
      <c r="A364" t="s">
        <v>1225</v>
      </c>
      <c r="B364" t="s">
        <v>1226</v>
      </c>
      <c r="D364" t="s">
        <v>1227</v>
      </c>
    </row>
    <row r="365" spans="1:4" x14ac:dyDescent="0.25">
      <c r="A365" t="s">
        <v>1228</v>
      </c>
      <c r="B365" t="s">
        <v>1229</v>
      </c>
      <c r="D365" t="s">
        <v>1230</v>
      </c>
    </row>
    <row r="366" spans="1:4" x14ac:dyDescent="0.25">
      <c r="A366" t="s">
        <v>1231</v>
      </c>
      <c r="B366" t="s">
        <v>1232</v>
      </c>
      <c r="D366" t="s">
        <v>1233</v>
      </c>
    </row>
    <row r="367" spans="1:4" x14ac:dyDescent="0.25">
      <c r="A367" t="s">
        <v>1234</v>
      </c>
      <c r="B367" t="s">
        <v>1235</v>
      </c>
      <c r="D367" t="s">
        <v>1236</v>
      </c>
    </row>
    <row r="368" spans="1:4" x14ac:dyDescent="0.25">
      <c r="A368" t="s">
        <v>1237</v>
      </c>
      <c r="B368" t="s">
        <v>1238</v>
      </c>
      <c r="D368" t="s">
        <v>1239</v>
      </c>
    </row>
    <row r="369" spans="1:4" x14ac:dyDescent="0.25">
      <c r="A369" t="s">
        <v>1240</v>
      </c>
      <c r="B369" t="s">
        <v>1241</v>
      </c>
      <c r="D369" t="s">
        <v>1242</v>
      </c>
    </row>
    <row r="370" spans="1:4" x14ac:dyDescent="0.25">
      <c r="A370" t="s">
        <v>1243</v>
      </c>
      <c r="B370" t="s">
        <v>1244</v>
      </c>
      <c r="D370" t="s">
        <v>1245</v>
      </c>
    </row>
    <row r="371" spans="1:4" x14ac:dyDescent="0.25">
      <c r="A371" t="s">
        <v>1246</v>
      </c>
      <c r="B371" t="s">
        <v>1247</v>
      </c>
      <c r="D371" t="s">
        <v>1248</v>
      </c>
    </row>
    <row r="372" spans="1:4" x14ac:dyDescent="0.25">
      <c r="A372" t="s">
        <v>1249</v>
      </c>
      <c r="B372" t="s">
        <v>1250</v>
      </c>
      <c r="D372" t="s">
        <v>1251</v>
      </c>
    </row>
    <row r="373" spans="1:4" x14ac:dyDescent="0.25">
      <c r="A373" t="s">
        <v>1252</v>
      </c>
      <c r="B373" t="s">
        <v>1253</v>
      </c>
      <c r="D373" t="s">
        <v>1254</v>
      </c>
    </row>
    <row r="374" spans="1:4" x14ac:dyDescent="0.25">
      <c r="A374" t="s">
        <v>1255</v>
      </c>
      <c r="B374" t="s">
        <v>1256</v>
      </c>
      <c r="D374" t="s">
        <v>1257</v>
      </c>
    </row>
    <row r="375" spans="1:4" x14ac:dyDescent="0.25">
      <c r="A375" t="s">
        <v>1258</v>
      </c>
      <c r="B375" t="s">
        <v>1259</v>
      </c>
      <c r="D375" t="s">
        <v>1260</v>
      </c>
    </row>
    <row r="376" spans="1:4" x14ac:dyDescent="0.25">
      <c r="A376" t="s">
        <v>1261</v>
      </c>
      <c r="B376" t="s">
        <v>1262</v>
      </c>
      <c r="D376" t="s">
        <v>1263</v>
      </c>
    </row>
    <row r="377" spans="1:4" x14ac:dyDescent="0.25">
      <c r="A377" t="s">
        <v>1264</v>
      </c>
      <c r="B377" t="s">
        <v>1265</v>
      </c>
      <c r="D377" t="s">
        <v>1266</v>
      </c>
    </row>
    <row r="378" spans="1:4" x14ac:dyDescent="0.25">
      <c r="A378" t="s">
        <v>1267</v>
      </c>
      <c r="B378" t="s">
        <v>1268</v>
      </c>
      <c r="D378" t="s">
        <v>1269</v>
      </c>
    </row>
    <row r="379" spans="1:4" x14ac:dyDescent="0.25">
      <c r="A379" t="s">
        <v>1270</v>
      </c>
      <c r="B379" t="s">
        <v>1271</v>
      </c>
      <c r="D379" t="s">
        <v>1272</v>
      </c>
    </row>
    <row r="380" spans="1:4" x14ac:dyDescent="0.25">
      <c r="A380" t="s">
        <v>1273</v>
      </c>
      <c r="B380" t="s">
        <v>1274</v>
      </c>
      <c r="D380" t="s">
        <v>1275</v>
      </c>
    </row>
    <row r="381" spans="1:4" x14ac:dyDescent="0.25">
      <c r="A381" t="s">
        <v>1276</v>
      </c>
      <c r="B381" t="s">
        <v>1277</v>
      </c>
      <c r="D381" t="s">
        <v>1278</v>
      </c>
    </row>
    <row r="382" spans="1:4" x14ac:dyDescent="0.25">
      <c r="A382" t="s">
        <v>1279</v>
      </c>
      <c r="B382" t="s">
        <v>1280</v>
      </c>
      <c r="D382" t="s">
        <v>1281</v>
      </c>
    </row>
    <row r="383" spans="1:4" x14ac:dyDescent="0.25">
      <c r="A383" t="s">
        <v>1282</v>
      </c>
      <c r="B383" t="s">
        <v>1283</v>
      </c>
      <c r="D383" t="s">
        <v>1284</v>
      </c>
    </row>
    <row r="384" spans="1:4" x14ac:dyDescent="0.25">
      <c r="A384" t="s">
        <v>1285</v>
      </c>
      <c r="B384" t="s">
        <v>1286</v>
      </c>
      <c r="D384" t="s">
        <v>1287</v>
      </c>
    </row>
    <row r="385" spans="1:4" x14ac:dyDescent="0.25">
      <c r="A385" t="s">
        <v>1288</v>
      </c>
      <c r="B385" t="s">
        <v>1289</v>
      </c>
      <c r="D385" t="s">
        <v>1290</v>
      </c>
    </row>
    <row r="386" spans="1:4" x14ac:dyDescent="0.25">
      <c r="A386" t="s">
        <v>1291</v>
      </c>
      <c r="B386" t="s">
        <v>1292</v>
      </c>
      <c r="D386" t="s">
        <v>1293</v>
      </c>
    </row>
    <row r="387" spans="1:4" x14ac:dyDescent="0.25">
      <c r="A387" t="s">
        <v>1294</v>
      </c>
      <c r="B387" t="s">
        <v>1295</v>
      </c>
      <c r="D387" t="s">
        <v>1296</v>
      </c>
    </row>
    <row r="388" spans="1:4" x14ac:dyDescent="0.25">
      <c r="A388" t="s">
        <v>1297</v>
      </c>
      <c r="B388" t="s">
        <v>1298</v>
      </c>
      <c r="D388" t="s">
        <v>1299</v>
      </c>
    </row>
    <row r="389" spans="1:4" x14ac:dyDescent="0.25">
      <c r="A389" t="s">
        <v>1300</v>
      </c>
      <c r="B389" t="s">
        <v>1301</v>
      </c>
      <c r="D389" t="s">
        <v>1302</v>
      </c>
    </row>
    <row r="390" spans="1:4" x14ac:dyDescent="0.25">
      <c r="A390" t="s">
        <v>1303</v>
      </c>
      <c r="B390" t="s">
        <v>1304</v>
      </c>
      <c r="D390" t="s">
        <v>1305</v>
      </c>
    </row>
    <row r="391" spans="1:4" x14ac:dyDescent="0.25">
      <c r="A391" t="s">
        <v>1306</v>
      </c>
      <c r="B391" t="s">
        <v>1307</v>
      </c>
      <c r="D391" t="s">
        <v>1308</v>
      </c>
    </row>
    <row r="392" spans="1:4" x14ac:dyDescent="0.25">
      <c r="A392" t="s">
        <v>1309</v>
      </c>
      <c r="B392" t="s">
        <v>1310</v>
      </c>
      <c r="D392" t="s">
        <v>1311</v>
      </c>
    </row>
    <row r="393" spans="1:4" x14ac:dyDescent="0.25">
      <c r="A393" t="s">
        <v>1312</v>
      </c>
      <c r="B393" t="s">
        <v>1313</v>
      </c>
      <c r="D393" t="s">
        <v>1314</v>
      </c>
    </row>
    <row r="394" spans="1:4" x14ac:dyDescent="0.25">
      <c r="A394" t="s">
        <v>1315</v>
      </c>
      <c r="B394" t="s">
        <v>1316</v>
      </c>
      <c r="D394" t="s">
        <v>1317</v>
      </c>
    </row>
    <row r="395" spans="1:4" x14ac:dyDescent="0.25">
      <c r="A395" t="s">
        <v>1318</v>
      </c>
      <c r="B395" t="s">
        <v>1319</v>
      </c>
      <c r="D395" t="s">
        <v>1320</v>
      </c>
    </row>
    <row r="396" spans="1:4" x14ac:dyDescent="0.25">
      <c r="A396" t="s">
        <v>1321</v>
      </c>
      <c r="B396" t="s">
        <v>1322</v>
      </c>
      <c r="D396" t="s">
        <v>1323</v>
      </c>
    </row>
    <row r="397" spans="1:4" x14ac:dyDescent="0.25">
      <c r="A397" t="s">
        <v>1324</v>
      </c>
      <c r="B397" t="s">
        <v>1325</v>
      </c>
      <c r="D397" t="s">
        <v>1326</v>
      </c>
    </row>
    <row r="398" spans="1:4" x14ac:dyDescent="0.25">
      <c r="A398" t="s">
        <v>1327</v>
      </c>
      <c r="B398" t="s">
        <v>1328</v>
      </c>
      <c r="D398" t="s">
        <v>1329</v>
      </c>
    </row>
    <row r="399" spans="1:4" x14ac:dyDescent="0.25">
      <c r="A399" t="s">
        <v>1330</v>
      </c>
      <c r="B399" t="s">
        <v>1331</v>
      </c>
      <c r="D399" t="s">
        <v>1332</v>
      </c>
    </row>
    <row r="400" spans="1:4" x14ac:dyDescent="0.25">
      <c r="A400" t="s">
        <v>1333</v>
      </c>
      <c r="B400" t="s">
        <v>1334</v>
      </c>
      <c r="D400" t="s">
        <v>1335</v>
      </c>
    </row>
    <row r="401" spans="1:4" x14ac:dyDescent="0.25">
      <c r="A401" t="s">
        <v>1336</v>
      </c>
      <c r="B401" t="s">
        <v>1337</v>
      </c>
      <c r="D401" t="s">
        <v>1338</v>
      </c>
    </row>
    <row r="402" spans="1:4" x14ac:dyDescent="0.25">
      <c r="A402" t="s">
        <v>1339</v>
      </c>
      <c r="B402" t="s">
        <v>1340</v>
      </c>
      <c r="D402" t="s">
        <v>1341</v>
      </c>
    </row>
    <row r="403" spans="1:4" x14ac:dyDescent="0.25">
      <c r="A403" t="s">
        <v>1342</v>
      </c>
      <c r="B403" t="s">
        <v>1343</v>
      </c>
      <c r="D403" t="s">
        <v>1344</v>
      </c>
    </row>
    <row r="404" spans="1:4" x14ac:dyDescent="0.25">
      <c r="A404" t="s">
        <v>1345</v>
      </c>
      <c r="B404" t="s">
        <v>1346</v>
      </c>
      <c r="D404" t="s">
        <v>1347</v>
      </c>
    </row>
    <row r="405" spans="1:4" x14ac:dyDescent="0.25">
      <c r="A405" t="s">
        <v>1348</v>
      </c>
      <c r="B405" t="s">
        <v>1349</v>
      </c>
      <c r="D405" t="s">
        <v>1350</v>
      </c>
    </row>
    <row r="406" spans="1:4" x14ac:dyDescent="0.25">
      <c r="A406" t="s">
        <v>1351</v>
      </c>
      <c r="B406" t="s">
        <v>1352</v>
      </c>
      <c r="D406" t="s">
        <v>1353</v>
      </c>
    </row>
    <row r="407" spans="1:4" x14ac:dyDescent="0.25">
      <c r="A407" t="s">
        <v>1354</v>
      </c>
      <c r="B407" t="s">
        <v>1355</v>
      </c>
      <c r="D407" t="s">
        <v>1356</v>
      </c>
    </row>
    <row r="408" spans="1:4" x14ac:dyDescent="0.25">
      <c r="A408" t="s">
        <v>1357</v>
      </c>
      <c r="B408" t="s">
        <v>1358</v>
      </c>
      <c r="D408" t="s">
        <v>1359</v>
      </c>
    </row>
    <row r="409" spans="1:4" x14ac:dyDescent="0.25">
      <c r="A409" t="s">
        <v>1360</v>
      </c>
      <c r="B409" t="s">
        <v>1361</v>
      </c>
      <c r="D409" t="s">
        <v>1362</v>
      </c>
    </row>
    <row r="410" spans="1:4" x14ac:dyDescent="0.25">
      <c r="A410" t="s">
        <v>1363</v>
      </c>
      <c r="B410" t="s">
        <v>1364</v>
      </c>
      <c r="D410" t="s">
        <v>1365</v>
      </c>
    </row>
    <row r="411" spans="1:4" x14ac:dyDescent="0.25">
      <c r="A411" t="s">
        <v>1366</v>
      </c>
      <c r="B411" t="s">
        <v>1367</v>
      </c>
      <c r="D411" t="s">
        <v>1368</v>
      </c>
    </row>
    <row r="412" spans="1:4" x14ac:dyDescent="0.25">
      <c r="A412" t="s">
        <v>1369</v>
      </c>
      <c r="B412" t="s">
        <v>1370</v>
      </c>
      <c r="D412" t="s">
        <v>1371</v>
      </c>
    </row>
    <row r="413" spans="1:4" x14ac:dyDescent="0.25">
      <c r="A413" t="s">
        <v>1372</v>
      </c>
      <c r="B413" t="s">
        <v>1373</v>
      </c>
      <c r="D413" t="s">
        <v>1374</v>
      </c>
    </row>
    <row r="414" spans="1:4" x14ac:dyDescent="0.25">
      <c r="A414" t="s">
        <v>1375</v>
      </c>
      <c r="B414" t="s">
        <v>1376</v>
      </c>
      <c r="D414" t="s">
        <v>1377</v>
      </c>
    </row>
    <row r="415" spans="1:4" x14ac:dyDescent="0.25">
      <c r="A415" t="s">
        <v>1378</v>
      </c>
      <c r="B415" t="s">
        <v>1379</v>
      </c>
      <c r="D415" t="s">
        <v>1380</v>
      </c>
    </row>
    <row r="416" spans="1:4" x14ac:dyDescent="0.25">
      <c r="A416" t="s">
        <v>1381</v>
      </c>
      <c r="B416" t="s">
        <v>1382</v>
      </c>
      <c r="D416" t="s">
        <v>1383</v>
      </c>
    </row>
    <row r="417" spans="1:4" x14ac:dyDescent="0.25">
      <c r="A417" t="s">
        <v>1384</v>
      </c>
      <c r="B417" t="s">
        <v>1385</v>
      </c>
      <c r="D417" t="s">
        <v>1386</v>
      </c>
    </row>
    <row r="418" spans="1:4" x14ac:dyDescent="0.25">
      <c r="A418" t="s">
        <v>1387</v>
      </c>
      <c r="B418" t="s">
        <v>1388</v>
      </c>
      <c r="D418" t="s">
        <v>1389</v>
      </c>
    </row>
    <row r="419" spans="1:4" x14ac:dyDescent="0.25">
      <c r="A419" t="s">
        <v>1390</v>
      </c>
      <c r="B419" t="s">
        <v>1391</v>
      </c>
      <c r="D419" t="s">
        <v>1392</v>
      </c>
    </row>
    <row r="420" spans="1:4" x14ac:dyDescent="0.25">
      <c r="A420" t="s">
        <v>1393</v>
      </c>
      <c r="B420" t="s">
        <v>1394</v>
      </c>
      <c r="D420" t="s">
        <v>1395</v>
      </c>
    </row>
    <row r="421" spans="1:4" x14ac:dyDescent="0.25">
      <c r="A421" t="s">
        <v>1396</v>
      </c>
      <c r="B421" t="s">
        <v>1397</v>
      </c>
      <c r="D421" t="s">
        <v>1398</v>
      </c>
    </row>
    <row r="422" spans="1:4" x14ac:dyDescent="0.25">
      <c r="A422" t="s">
        <v>1399</v>
      </c>
      <c r="B422" t="s">
        <v>1400</v>
      </c>
      <c r="D422" t="s">
        <v>1401</v>
      </c>
    </row>
    <row r="423" spans="1:4" x14ac:dyDescent="0.25">
      <c r="A423" t="s">
        <v>1402</v>
      </c>
      <c r="B423" t="s">
        <v>1403</v>
      </c>
      <c r="D423" t="s">
        <v>1404</v>
      </c>
    </row>
    <row r="424" spans="1:4" x14ac:dyDescent="0.25">
      <c r="A424" t="s">
        <v>1405</v>
      </c>
      <c r="B424" t="s">
        <v>1406</v>
      </c>
      <c r="D424" t="s">
        <v>1407</v>
      </c>
    </row>
    <row r="425" spans="1:4" x14ac:dyDescent="0.25">
      <c r="A425" t="s">
        <v>1408</v>
      </c>
      <c r="B425" t="s">
        <v>1409</v>
      </c>
      <c r="D425" t="s">
        <v>1410</v>
      </c>
    </row>
    <row r="426" spans="1:4" x14ac:dyDescent="0.25">
      <c r="A426" t="s">
        <v>1411</v>
      </c>
      <c r="B426" t="s">
        <v>1412</v>
      </c>
      <c r="D426" t="s">
        <v>1413</v>
      </c>
    </row>
    <row r="427" spans="1:4" x14ac:dyDescent="0.25">
      <c r="A427" t="s">
        <v>1414</v>
      </c>
      <c r="B427" t="s">
        <v>1415</v>
      </c>
      <c r="D427" t="s">
        <v>1416</v>
      </c>
    </row>
    <row r="428" spans="1:4" x14ac:dyDescent="0.25">
      <c r="A428" t="s">
        <v>1417</v>
      </c>
      <c r="B428" t="s">
        <v>1418</v>
      </c>
      <c r="D428" t="s">
        <v>1419</v>
      </c>
    </row>
    <row r="429" spans="1:4" x14ac:dyDescent="0.25">
      <c r="A429" t="s">
        <v>1420</v>
      </c>
      <c r="B429" t="s">
        <v>1421</v>
      </c>
      <c r="D429" t="s">
        <v>1422</v>
      </c>
    </row>
    <row r="430" spans="1:4" x14ac:dyDescent="0.25">
      <c r="A430" t="s">
        <v>1423</v>
      </c>
      <c r="B430" t="s">
        <v>1424</v>
      </c>
      <c r="D430" t="s">
        <v>1425</v>
      </c>
    </row>
    <row r="431" spans="1:4" x14ac:dyDescent="0.25">
      <c r="A431" t="s">
        <v>1426</v>
      </c>
      <c r="B431" t="s">
        <v>1427</v>
      </c>
      <c r="D431" t="s">
        <v>1428</v>
      </c>
    </row>
    <row r="432" spans="1:4" x14ac:dyDescent="0.25">
      <c r="A432" t="s">
        <v>1429</v>
      </c>
      <c r="B432" t="s">
        <v>1430</v>
      </c>
      <c r="D432" t="s">
        <v>1431</v>
      </c>
    </row>
    <row r="433" spans="1:4" x14ac:dyDescent="0.25">
      <c r="A433" t="s">
        <v>1432</v>
      </c>
      <c r="B433" t="s">
        <v>1433</v>
      </c>
      <c r="D433" t="s">
        <v>1434</v>
      </c>
    </row>
    <row r="434" spans="1:4" x14ac:dyDescent="0.25">
      <c r="A434" t="s">
        <v>1435</v>
      </c>
      <c r="B434" t="s">
        <v>1436</v>
      </c>
      <c r="D434" t="s">
        <v>1437</v>
      </c>
    </row>
    <row r="435" spans="1:4" x14ac:dyDescent="0.25">
      <c r="A435" t="s">
        <v>1438</v>
      </c>
      <c r="B435" t="s">
        <v>1439</v>
      </c>
      <c r="D435" t="s">
        <v>1440</v>
      </c>
    </row>
    <row r="436" spans="1:4" x14ac:dyDescent="0.25">
      <c r="A436" t="s">
        <v>1441</v>
      </c>
      <c r="B436" t="s">
        <v>1442</v>
      </c>
      <c r="D436" t="s">
        <v>1443</v>
      </c>
    </row>
    <row r="437" spans="1:4" x14ac:dyDescent="0.25">
      <c r="A437" t="s">
        <v>1444</v>
      </c>
      <c r="B437" t="s">
        <v>1445</v>
      </c>
      <c r="D437" t="s">
        <v>1446</v>
      </c>
    </row>
    <row r="438" spans="1:4" x14ac:dyDescent="0.25">
      <c r="A438" t="s">
        <v>1447</v>
      </c>
      <c r="B438" t="s">
        <v>1448</v>
      </c>
      <c r="D438" t="s">
        <v>1449</v>
      </c>
    </row>
    <row r="439" spans="1:4" x14ac:dyDescent="0.25">
      <c r="A439" t="s">
        <v>1450</v>
      </c>
      <c r="B439" t="s">
        <v>1451</v>
      </c>
      <c r="D439" t="s">
        <v>1452</v>
      </c>
    </row>
    <row r="440" spans="1:4" x14ac:dyDescent="0.25">
      <c r="A440" t="s">
        <v>1453</v>
      </c>
      <c r="B440" t="s">
        <v>1454</v>
      </c>
      <c r="D440" t="s">
        <v>1455</v>
      </c>
    </row>
    <row r="441" spans="1:4" x14ac:dyDescent="0.25">
      <c r="A441" t="s">
        <v>1456</v>
      </c>
      <c r="B441" t="s">
        <v>1457</v>
      </c>
      <c r="D441" t="s">
        <v>1458</v>
      </c>
    </row>
    <row r="442" spans="1:4" x14ac:dyDescent="0.25">
      <c r="A442" t="s">
        <v>1459</v>
      </c>
      <c r="B442" t="s">
        <v>1460</v>
      </c>
      <c r="D442" t="s">
        <v>1461</v>
      </c>
    </row>
    <row r="443" spans="1:4" x14ac:dyDescent="0.25">
      <c r="A443" t="s">
        <v>1462</v>
      </c>
      <c r="B443" t="s">
        <v>1463</v>
      </c>
      <c r="D443" t="s">
        <v>1464</v>
      </c>
    </row>
    <row r="444" spans="1:4" x14ac:dyDescent="0.25">
      <c r="A444" t="s">
        <v>1465</v>
      </c>
      <c r="B444" t="s">
        <v>1466</v>
      </c>
      <c r="D444" t="s">
        <v>1467</v>
      </c>
    </row>
    <row r="445" spans="1:4" x14ac:dyDescent="0.25">
      <c r="A445" t="s">
        <v>1468</v>
      </c>
      <c r="B445" t="s">
        <v>1469</v>
      </c>
      <c r="D445" t="s">
        <v>1470</v>
      </c>
    </row>
    <row r="446" spans="1:4" x14ac:dyDescent="0.25">
      <c r="A446" t="s">
        <v>1471</v>
      </c>
      <c r="B446" t="s">
        <v>1472</v>
      </c>
      <c r="D446" t="s">
        <v>1473</v>
      </c>
    </row>
    <row r="447" spans="1:4" x14ac:dyDescent="0.25">
      <c r="A447" t="s">
        <v>1474</v>
      </c>
      <c r="B447" t="s">
        <v>1475</v>
      </c>
      <c r="D447" t="s">
        <v>1476</v>
      </c>
    </row>
    <row r="448" spans="1:4" x14ac:dyDescent="0.25">
      <c r="A448" t="s">
        <v>1477</v>
      </c>
      <c r="B448" t="s">
        <v>1478</v>
      </c>
      <c r="D448" t="s">
        <v>1479</v>
      </c>
    </row>
    <row r="449" spans="1:4" x14ac:dyDescent="0.25">
      <c r="A449" t="s">
        <v>1480</v>
      </c>
      <c r="B449" t="s">
        <v>1481</v>
      </c>
      <c r="D449" t="s">
        <v>1482</v>
      </c>
    </row>
    <row r="450" spans="1:4" x14ac:dyDescent="0.25">
      <c r="A450" t="s">
        <v>1483</v>
      </c>
      <c r="B450" t="s">
        <v>1484</v>
      </c>
      <c r="D450" t="s">
        <v>1485</v>
      </c>
    </row>
    <row r="451" spans="1:4" x14ac:dyDescent="0.25">
      <c r="A451" t="s">
        <v>1486</v>
      </c>
      <c r="B451" t="s">
        <v>1487</v>
      </c>
      <c r="D451" t="s">
        <v>1488</v>
      </c>
    </row>
    <row r="452" spans="1:4" x14ac:dyDescent="0.25">
      <c r="A452" t="s">
        <v>1489</v>
      </c>
      <c r="B452" t="s">
        <v>1490</v>
      </c>
      <c r="D452" t="s">
        <v>1491</v>
      </c>
    </row>
    <row r="453" spans="1:4" x14ac:dyDescent="0.25">
      <c r="A453" t="s">
        <v>1492</v>
      </c>
      <c r="B453" t="s">
        <v>1493</v>
      </c>
      <c r="D453" t="s">
        <v>1494</v>
      </c>
    </row>
    <row r="454" spans="1:4" x14ac:dyDescent="0.25">
      <c r="A454" t="s">
        <v>1495</v>
      </c>
      <c r="B454" t="s">
        <v>1496</v>
      </c>
      <c r="D454" t="s">
        <v>1497</v>
      </c>
    </row>
    <row r="455" spans="1:4" x14ac:dyDescent="0.25">
      <c r="A455" t="s">
        <v>1498</v>
      </c>
      <c r="B455" t="s">
        <v>1499</v>
      </c>
      <c r="D455" t="s">
        <v>1500</v>
      </c>
    </row>
    <row r="456" spans="1:4" x14ac:dyDescent="0.25">
      <c r="A456" t="s">
        <v>1501</v>
      </c>
      <c r="B456" t="s">
        <v>1502</v>
      </c>
      <c r="D456" t="s">
        <v>1503</v>
      </c>
    </row>
    <row r="457" spans="1:4" x14ac:dyDescent="0.25">
      <c r="A457" t="s">
        <v>1504</v>
      </c>
      <c r="B457" t="s">
        <v>1505</v>
      </c>
      <c r="D457" t="s">
        <v>1506</v>
      </c>
    </row>
    <row r="458" spans="1:4" x14ac:dyDescent="0.25">
      <c r="A458" t="s">
        <v>1507</v>
      </c>
      <c r="B458" t="s">
        <v>1508</v>
      </c>
      <c r="D458" t="s">
        <v>1509</v>
      </c>
    </row>
    <row r="459" spans="1:4" x14ac:dyDescent="0.25">
      <c r="A459" t="s">
        <v>1510</v>
      </c>
      <c r="B459" t="s">
        <v>1511</v>
      </c>
      <c r="D459" t="s">
        <v>1512</v>
      </c>
    </row>
    <row r="460" spans="1:4" x14ac:dyDescent="0.25">
      <c r="A460" t="s">
        <v>1513</v>
      </c>
      <c r="B460" t="s">
        <v>1514</v>
      </c>
      <c r="D460" t="s">
        <v>1515</v>
      </c>
    </row>
    <row r="461" spans="1:4" x14ac:dyDescent="0.25">
      <c r="A461" t="s">
        <v>1516</v>
      </c>
      <c r="B461" t="s">
        <v>1517</v>
      </c>
      <c r="D461" t="s">
        <v>1518</v>
      </c>
    </row>
    <row r="462" spans="1:4" x14ac:dyDescent="0.25">
      <c r="A462" t="s">
        <v>1519</v>
      </c>
      <c r="B462" t="s">
        <v>1520</v>
      </c>
      <c r="D462" t="s">
        <v>1521</v>
      </c>
    </row>
    <row r="463" spans="1:4" x14ac:dyDescent="0.25">
      <c r="A463" t="s">
        <v>1522</v>
      </c>
      <c r="B463" t="s">
        <v>1523</v>
      </c>
      <c r="D463" t="s">
        <v>1524</v>
      </c>
    </row>
    <row r="464" spans="1:4" x14ac:dyDescent="0.25">
      <c r="A464" t="s">
        <v>1525</v>
      </c>
      <c r="B464" t="s">
        <v>1526</v>
      </c>
      <c r="D464" t="s">
        <v>1527</v>
      </c>
    </row>
    <row r="465" spans="1:4" x14ac:dyDescent="0.25">
      <c r="A465" t="s">
        <v>1528</v>
      </c>
      <c r="B465" t="s">
        <v>1529</v>
      </c>
      <c r="D465" t="s">
        <v>1530</v>
      </c>
    </row>
    <row r="466" spans="1:4" x14ac:dyDescent="0.25">
      <c r="A466" t="s">
        <v>1531</v>
      </c>
      <c r="B466" t="s">
        <v>1532</v>
      </c>
      <c r="D466" t="s">
        <v>1533</v>
      </c>
    </row>
    <row r="467" spans="1:4" x14ac:dyDescent="0.25">
      <c r="A467" t="s">
        <v>1534</v>
      </c>
      <c r="B467" t="s">
        <v>1535</v>
      </c>
      <c r="D467" t="s">
        <v>1536</v>
      </c>
    </row>
    <row r="468" spans="1:4" x14ac:dyDescent="0.25">
      <c r="A468" t="s">
        <v>1537</v>
      </c>
      <c r="B468" t="s">
        <v>1538</v>
      </c>
      <c r="D468" t="s">
        <v>1539</v>
      </c>
    </row>
    <row r="469" spans="1:4" x14ac:dyDescent="0.25">
      <c r="A469" t="s">
        <v>1540</v>
      </c>
      <c r="B469" t="s">
        <v>1541</v>
      </c>
      <c r="D469" t="s">
        <v>1542</v>
      </c>
    </row>
    <row r="470" spans="1:4" x14ac:dyDescent="0.25">
      <c r="A470" t="s">
        <v>1543</v>
      </c>
      <c r="B470" t="s">
        <v>1544</v>
      </c>
      <c r="D470" t="s">
        <v>1545</v>
      </c>
    </row>
    <row r="471" spans="1:4" x14ac:dyDescent="0.25">
      <c r="A471" t="s">
        <v>1546</v>
      </c>
      <c r="B471" t="s">
        <v>1547</v>
      </c>
      <c r="D471" t="s">
        <v>1548</v>
      </c>
    </row>
    <row r="472" spans="1:4" x14ac:dyDescent="0.25">
      <c r="A472" t="s">
        <v>1549</v>
      </c>
      <c r="B472" t="s">
        <v>1550</v>
      </c>
      <c r="D472" t="s">
        <v>1551</v>
      </c>
    </row>
    <row r="473" spans="1:4" x14ac:dyDescent="0.25">
      <c r="A473" t="s">
        <v>1552</v>
      </c>
      <c r="B473" t="s">
        <v>1553</v>
      </c>
      <c r="D473" t="s">
        <v>1554</v>
      </c>
    </row>
    <row r="474" spans="1:4" x14ac:dyDescent="0.25">
      <c r="A474" t="s">
        <v>1555</v>
      </c>
      <c r="B474" t="s">
        <v>1556</v>
      </c>
      <c r="D474" t="s">
        <v>1557</v>
      </c>
    </row>
    <row r="475" spans="1:4" x14ac:dyDescent="0.25">
      <c r="A475" t="s">
        <v>1558</v>
      </c>
      <c r="B475" t="s">
        <v>1559</v>
      </c>
      <c r="D475" t="s">
        <v>1560</v>
      </c>
    </row>
    <row r="476" spans="1:4" x14ac:dyDescent="0.25">
      <c r="A476" t="s">
        <v>1561</v>
      </c>
      <c r="B476" t="s">
        <v>1562</v>
      </c>
      <c r="D476" t="s">
        <v>1563</v>
      </c>
    </row>
    <row r="477" spans="1:4" x14ac:dyDescent="0.25">
      <c r="A477" t="s">
        <v>1564</v>
      </c>
      <c r="B477" t="s">
        <v>1565</v>
      </c>
      <c r="D477" t="s">
        <v>1566</v>
      </c>
    </row>
    <row r="478" spans="1:4" x14ac:dyDescent="0.25">
      <c r="A478" t="s">
        <v>1567</v>
      </c>
      <c r="B478" t="s">
        <v>1568</v>
      </c>
      <c r="D478" t="s">
        <v>1569</v>
      </c>
    </row>
    <row r="479" spans="1:4" x14ac:dyDescent="0.25">
      <c r="A479" t="s">
        <v>1570</v>
      </c>
      <c r="B479" t="s">
        <v>1571</v>
      </c>
      <c r="D479" t="s">
        <v>1572</v>
      </c>
    </row>
    <row r="480" spans="1:4" x14ac:dyDescent="0.25">
      <c r="A480" t="s">
        <v>1573</v>
      </c>
      <c r="B480" t="s">
        <v>1574</v>
      </c>
      <c r="D480" t="s">
        <v>1575</v>
      </c>
    </row>
    <row r="481" spans="1:4" x14ac:dyDescent="0.25">
      <c r="A481" t="s">
        <v>1576</v>
      </c>
      <c r="B481" t="s">
        <v>1577</v>
      </c>
      <c r="D481" t="s">
        <v>1578</v>
      </c>
    </row>
    <row r="482" spans="1:4" x14ac:dyDescent="0.25">
      <c r="A482" t="s">
        <v>1579</v>
      </c>
      <c r="B482" t="s">
        <v>1580</v>
      </c>
      <c r="D482" t="s">
        <v>1581</v>
      </c>
    </row>
    <row r="483" spans="1:4" x14ac:dyDescent="0.25">
      <c r="A483" t="s">
        <v>1582</v>
      </c>
      <c r="B483" t="s">
        <v>1583</v>
      </c>
      <c r="D483" t="s">
        <v>1584</v>
      </c>
    </row>
    <row r="484" spans="1:4" x14ac:dyDescent="0.25">
      <c r="A484" t="s">
        <v>1585</v>
      </c>
      <c r="B484" t="s">
        <v>1586</v>
      </c>
      <c r="D484" t="s">
        <v>1587</v>
      </c>
    </row>
    <row r="485" spans="1:4" x14ac:dyDescent="0.25">
      <c r="A485" t="s">
        <v>1588</v>
      </c>
      <c r="B485" t="s">
        <v>1589</v>
      </c>
      <c r="D485" t="s">
        <v>1590</v>
      </c>
    </row>
    <row r="486" spans="1:4" x14ac:dyDescent="0.25">
      <c r="A486" t="s">
        <v>1591</v>
      </c>
      <c r="B486" t="s">
        <v>1592</v>
      </c>
      <c r="D486" t="s">
        <v>1593</v>
      </c>
    </row>
    <row r="487" spans="1:4" x14ac:dyDescent="0.25">
      <c r="A487" t="s">
        <v>1594</v>
      </c>
      <c r="B487" t="s">
        <v>1595</v>
      </c>
      <c r="D487" t="s">
        <v>1596</v>
      </c>
    </row>
    <row r="488" spans="1:4" x14ac:dyDescent="0.25">
      <c r="A488" t="s">
        <v>1597</v>
      </c>
      <c r="B488" t="s">
        <v>1598</v>
      </c>
      <c r="D488" t="s">
        <v>1599</v>
      </c>
    </row>
    <row r="489" spans="1:4" x14ac:dyDescent="0.25">
      <c r="A489" t="s">
        <v>1600</v>
      </c>
      <c r="B489" t="s">
        <v>1601</v>
      </c>
      <c r="D489" t="s">
        <v>1602</v>
      </c>
    </row>
    <row r="490" spans="1:4" x14ac:dyDescent="0.25">
      <c r="A490" t="s">
        <v>1603</v>
      </c>
      <c r="B490" t="s">
        <v>1604</v>
      </c>
      <c r="D490" t="s">
        <v>1605</v>
      </c>
    </row>
    <row r="491" spans="1:4" x14ac:dyDescent="0.25">
      <c r="A491" t="s">
        <v>1606</v>
      </c>
      <c r="B491" t="s">
        <v>1607</v>
      </c>
      <c r="D491" t="s">
        <v>1608</v>
      </c>
    </row>
    <row r="492" spans="1:4" x14ac:dyDescent="0.25">
      <c r="A492" t="s">
        <v>1609</v>
      </c>
      <c r="B492" t="s">
        <v>1610</v>
      </c>
      <c r="D492" t="s">
        <v>1611</v>
      </c>
    </row>
    <row r="493" spans="1:4" x14ac:dyDescent="0.25">
      <c r="A493" t="s">
        <v>1612</v>
      </c>
      <c r="B493" t="s">
        <v>1613</v>
      </c>
      <c r="D493" t="s">
        <v>1614</v>
      </c>
    </row>
    <row r="494" spans="1:4" x14ac:dyDescent="0.25">
      <c r="A494" t="s">
        <v>1615</v>
      </c>
      <c r="B494" t="s">
        <v>1616</v>
      </c>
      <c r="D494" t="s">
        <v>1617</v>
      </c>
    </row>
    <row r="495" spans="1:4" x14ac:dyDescent="0.25">
      <c r="A495" t="s">
        <v>1618</v>
      </c>
      <c r="B495" t="s">
        <v>1619</v>
      </c>
      <c r="D495" t="s">
        <v>1620</v>
      </c>
    </row>
    <row r="496" spans="1:4" x14ac:dyDescent="0.25">
      <c r="A496" t="s">
        <v>1621</v>
      </c>
      <c r="B496" t="s">
        <v>1622</v>
      </c>
      <c r="D496" t="s">
        <v>1623</v>
      </c>
    </row>
    <row r="497" spans="1:4" x14ac:dyDescent="0.25">
      <c r="A497" t="s">
        <v>1624</v>
      </c>
      <c r="B497" t="s">
        <v>1625</v>
      </c>
      <c r="D497" t="s">
        <v>1626</v>
      </c>
    </row>
    <row r="498" spans="1:4" x14ac:dyDescent="0.25">
      <c r="A498" t="s">
        <v>1627</v>
      </c>
      <c r="B498" t="s">
        <v>1628</v>
      </c>
      <c r="D498" t="s">
        <v>1629</v>
      </c>
    </row>
    <row r="499" spans="1:4" x14ac:dyDescent="0.25">
      <c r="A499" t="s">
        <v>1630</v>
      </c>
      <c r="B499" t="s">
        <v>1631</v>
      </c>
      <c r="D499" t="s">
        <v>1632</v>
      </c>
    </row>
    <row r="500" spans="1:4" x14ac:dyDescent="0.25">
      <c r="A500" t="s">
        <v>1633</v>
      </c>
      <c r="B500" t="s">
        <v>1634</v>
      </c>
      <c r="D500" t="s">
        <v>1635</v>
      </c>
    </row>
    <row r="501" spans="1:4" x14ac:dyDescent="0.25">
      <c r="A501" t="s">
        <v>1636</v>
      </c>
      <c r="B501" t="s">
        <v>1637</v>
      </c>
      <c r="D501" t="s">
        <v>1638</v>
      </c>
    </row>
    <row r="502" spans="1:4" x14ac:dyDescent="0.25">
      <c r="A502" t="s">
        <v>1639</v>
      </c>
      <c r="B502" t="s">
        <v>1640</v>
      </c>
      <c r="D502" t="s">
        <v>1641</v>
      </c>
    </row>
    <row r="503" spans="1:4" x14ac:dyDescent="0.25">
      <c r="A503" t="s">
        <v>1642</v>
      </c>
      <c r="B503" t="s">
        <v>1643</v>
      </c>
      <c r="D503" t="s">
        <v>1644</v>
      </c>
    </row>
    <row r="504" spans="1:4" x14ac:dyDescent="0.25">
      <c r="A504" t="s">
        <v>1645</v>
      </c>
      <c r="B504" t="s">
        <v>1646</v>
      </c>
      <c r="D504" t="s">
        <v>1647</v>
      </c>
    </row>
    <row r="505" spans="1:4" x14ac:dyDescent="0.25">
      <c r="A505" t="s">
        <v>1648</v>
      </c>
      <c r="B505" t="s">
        <v>1649</v>
      </c>
      <c r="D505" t="s">
        <v>1650</v>
      </c>
    </row>
    <row r="506" spans="1:4" x14ac:dyDescent="0.25">
      <c r="A506" t="s">
        <v>1651</v>
      </c>
      <c r="B506" t="s">
        <v>1652</v>
      </c>
      <c r="D506" t="s">
        <v>1653</v>
      </c>
    </row>
    <row r="507" spans="1:4" x14ac:dyDescent="0.25">
      <c r="A507" t="s">
        <v>1654</v>
      </c>
      <c r="B507" t="s">
        <v>1655</v>
      </c>
      <c r="D507" t="s">
        <v>1656</v>
      </c>
    </row>
    <row r="508" spans="1:4" x14ac:dyDescent="0.25">
      <c r="A508" t="s">
        <v>1657</v>
      </c>
      <c r="B508" t="s">
        <v>1658</v>
      </c>
      <c r="D508" t="s">
        <v>1659</v>
      </c>
    </row>
    <row r="509" spans="1:4" x14ac:dyDescent="0.25">
      <c r="A509" t="s">
        <v>1660</v>
      </c>
      <c r="B509" t="s">
        <v>1661</v>
      </c>
      <c r="D509" t="s">
        <v>1662</v>
      </c>
    </row>
    <row r="510" spans="1:4" x14ac:dyDescent="0.25">
      <c r="A510" t="s">
        <v>1663</v>
      </c>
      <c r="B510" t="s">
        <v>1664</v>
      </c>
      <c r="D510" t="s">
        <v>1665</v>
      </c>
    </row>
    <row r="511" spans="1:4" x14ac:dyDescent="0.25">
      <c r="A511" t="s">
        <v>1666</v>
      </c>
      <c r="B511" t="s">
        <v>1667</v>
      </c>
      <c r="D511" t="s">
        <v>1668</v>
      </c>
    </row>
    <row r="512" spans="1:4" x14ac:dyDescent="0.25">
      <c r="A512" t="s">
        <v>1669</v>
      </c>
      <c r="B512" t="s">
        <v>1670</v>
      </c>
      <c r="D512" t="s">
        <v>1671</v>
      </c>
    </row>
    <row r="513" spans="1:4" x14ac:dyDescent="0.25">
      <c r="A513" t="s">
        <v>1672</v>
      </c>
      <c r="B513" t="s">
        <v>1673</v>
      </c>
      <c r="D513" t="s">
        <v>1674</v>
      </c>
    </row>
    <row r="514" spans="1:4" x14ac:dyDescent="0.25">
      <c r="A514" t="s">
        <v>1675</v>
      </c>
      <c r="B514" t="s">
        <v>1676</v>
      </c>
      <c r="D514" t="s">
        <v>1677</v>
      </c>
    </row>
    <row r="515" spans="1:4" x14ac:dyDescent="0.25">
      <c r="A515" t="s">
        <v>1678</v>
      </c>
      <c r="B515" t="s">
        <v>1679</v>
      </c>
      <c r="D515" t="s">
        <v>1680</v>
      </c>
    </row>
    <row r="516" spans="1:4" x14ac:dyDescent="0.25">
      <c r="A516" t="s">
        <v>1681</v>
      </c>
      <c r="B516" t="s">
        <v>1682</v>
      </c>
      <c r="D516" t="s">
        <v>1683</v>
      </c>
    </row>
    <row r="517" spans="1:4" x14ac:dyDescent="0.25">
      <c r="A517" t="s">
        <v>1684</v>
      </c>
      <c r="B517" t="s">
        <v>1685</v>
      </c>
      <c r="D517" t="s">
        <v>1686</v>
      </c>
    </row>
    <row r="518" spans="1:4" x14ac:dyDescent="0.25">
      <c r="A518" t="s">
        <v>1687</v>
      </c>
      <c r="B518" t="s">
        <v>1688</v>
      </c>
      <c r="D518" t="s">
        <v>1689</v>
      </c>
    </row>
    <row r="519" spans="1:4" x14ac:dyDescent="0.25">
      <c r="A519" t="s">
        <v>1690</v>
      </c>
      <c r="B519" t="s">
        <v>1691</v>
      </c>
      <c r="D519" t="s">
        <v>1692</v>
      </c>
    </row>
    <row r="520" spans="1:4" x14ac:dyDescent="0.25">
      <c r="A520" t="s">
        <v>1693</v>
      </c>
      <c r="B520" t="s">
        <v>1694</v>
      </c>
      <c r="D520" t="s">
        <v>1695</v>
      </c>
    </row>
    <row r="521" spans="1:4" x14ac:dyDescent="0.25">
      <c r="A521" t="s">
        <v>1696</v>
      </c>
      <c r="B521" t="s">
        <v>1697</v>
      </c>
      <c r="D521" t="s">
        <v>1698</v>
      </c>
    </row>
    <row r="522" spans="1:4" x14ac:dyDescent="0.25">
      <c r="A522" t="s">
        <v>1699</v>
      </c>
      <c r="B522" t="s">
        <v>1700</v>
      </c>
      <c r="D522" t="s">
        <v>1701</v>
      </c>
    </row>
    <row r="523" spans="1:4" x14ac:dyDescent="0.25">
      <c r="A523" t="s">
        <v>1702</v>
      </c>
      <c r="B523" t="s">
        <v>1703</v>
      </c>
      <c r="D523" t="s">
        <v>1704</v>
      </c>
    </row>
    <row r="524" spans="1:4" x14ac:dyDescent="0.25">
      <c r="A524" t="s">
        <v>1705</v>
      </c>
      <c r="B524" t="s">
        <v>1706</v>
      </c>
      <c r="D524" t="s">
        <v>1707</v>
      </c>
    </row>
    <row r="525" spans="1:4" x14ac:dyDescent="0.25">
      <c r="A525" t="s">
        <v>1708</v>
      </c>
      <c r="B525" t="s">
        <v>1709</v>
      </c>
      <c r="D525" t="s">
        <v>1710</v>
      </c>
    </row>
    <row r="526" spans="1:4" x14ac:dyDescent="0.25">
      <c r="A526" t="s">
        <v>1711</v>
      </c>
      <c r="B526" t="s">
        <v>1712</v>
      </c>
      <c r="D526" t="s">
        <v>1713</v>
      </c>
    </row>
    <row r="527" spans="1:4" x14ac:dyDescent="0.25">
      <c r="A527" t="s">
        <v>1714</v>
      </c>
      <c r="B527" t="s">
        <v>1715</v>
      </c>
      <c r="D527" t="s">
        <v>1716</v>
      </c>
    </row>
    <row r="528" spans="1:4" x14ac:dyDescent="0.25">
      <c r="A528" t="s">
        <v>1717</v>
      </c>
      <c r="B528" t="s">
        <v>1718</v>
      </c>
      <c r="D528" t="s">
        <v>1719</v>
      </c>
    </row>
    <row r="529" spans="1:4" x14ac:dyDescent="0.25">
      <c r="A529" t="s">
        <v>1720</v>
      </c>
      <c r="B529" t="s">
        <v>1721</v>
      </c>
      <c r="D529" t="s">
        <v>1722</v>
      </c>
    </row>
    <row r="530" spans="1:4" x14ac:dyDescent="0.25">
      <c r="A530" t="s">
        <v>1723</v>
      </c>
      <c r="B530" t="s">
        <v>1724</v>
      </c>
      <c r="D530" t="s">
        <v>1725</v>
      </c>
    </row>
    <row r="531" spans="1:4" x14ac:dyDescent="0.25">
      <c r="A531" t="s">
        <v>1726</v>
      </c>
      <c r="B531" t="s">
        <v>1727</v>
      </c>
      <c r="D531" t="s">
        <v>1728</v>
      </c>
    </row>
    <row r="532" spans="1:4" x14ac:dyDescent="0.25">
      <c r="A532" t="s">
        <v>1729</v>
      </c>
      <c r="B532" t="s">
        <v>1730</v>
      </c>
      <c r="D532" t="s">
        <v>1731</v>
      </c>
    </row>
    <row r="533" spans="1:4" x14ac:dyDescent="0.25">
      <c r="A533" t="s">
        <v>1732</v>
      </c>
      <c r="B533" t="s">
        <v>1733</v>
      </c>
      <c r="D533" t="s">
        <v>1734</v>
      </c>
    </row>
    <row r="534" spans="1:4" x14ac:dyDescent="0.25">
      <c r="A534" t="s">
        <v>1735</v>
      </c>
      <c r="B534" t="s">
        <v>1736</v>
      </c>
      <c r="D534" t="s">
        <v>1737</v>
      </c>
    </row>
    <row r="535" spans="1:4" x14ac:dyDescent="0.25">
      <c r="A535" t="s">
        <v>1738</v>
      </c>
      <c r="B535" t="s">
        <v>1739</v>
      </c>
      <c r="D535" t="s">
        <v>1740</v>
      </c>
    </row>
    <row r="536" spans="1:4" x14ac:dyDescent="0.25">
      <c r="A536" t="s">
        <v>1741</v>
      </c>
      <c r="B536" t="s">
        <v>1742</v>
      </c>
      <c r="D536" t="s">
        <v>1743</v>
      </c>
    </row>
    <row r="537" spans="1:4" x14ac:dyDescent="0.25">
      <c r="A537" t="s">
        <v>1744</v>
      </c>
      <c r="B537" t="s">
        <v>1745</v>
      </c>
      <c r="D537" t="s">
        <v>1746</v>
      </c>
    </row>
    <row r="538" spans="1:4" x14ac:dyDescent="0.25">
      <c r="A538" t="s">
        <v>1747</v>
      </c>
      <c r="B538" t="s">
        <v>1748</v>
      </c>
      <c r="D538" t="s">
        <v>1749</v>
      </c>
    </row>
    <row r="539" spans="1:4" x14ac:dyDescent="0.25">
      <c r="A539" t="s">
        <v>1750</v>
      </c>
      <c r="B539" t="s">
        <v>1751</v>
      </c>
      <c r="D539" t="s">
        <v>1752</v>
      </c>
    </row>
    <row r="540" spans="1:4" x14ac:dyDescent="0.25">
      <c r="A540" t="s">
        <v>1753</v>
      </c>
      <c r="B540" t="s">
        <v>1754</v>
      </c>
      <c r="D540" t="s">
        <v>1755</v>
      </c>
    </row>
    <row r="541" spans="1:4" x14ac:dyDescent="0.25">
      <c r="A541" t="s">
        <v>1756</v>
      </c>
      <c r="B541" t="s">
        <v>1757</v>
      </c>
      <c r="D541" t="s">
        <v>1758</v>
      </c>
    </row>
    <row r="542" spans="1:4" x14ac:dyDescent="0.25">
      <c r="A542" t="s">
        <v>1759</v>
      </c>
      <c r="B542" t="s">
        <v>1760</v>
      </c>
      <c r="D542" t="s">
        <v>1761</v>
      </c>
    </row>
    <row r="543" spans="1:4" x14ac:dyDescent="0.25">
      <c r="A543" t="s">
        <v>1762</v>
      </c>
      <c r="B543" t="s">
        <v>1763</v>
      </c>
      <c r="D543" t="s">
        <v>1764</v>
      </c>
    </row>
    <row r="544" spans="1:4" x14ac:dyDescent="0.25">
      <c r="A544" t="s">
        <v>1765</v>
      </c>
      <c r="B544" t="s">
        <v>1766</v>
      </c>
      <c r="D544" t="s">
        <v>1767</v>
      </c>
    </row>
    <row r="545" spans="1:4" x14ac:dyDescent="0.25">
      <c r="A545" t="s">
        <v>1768</v>
      </c>
      <c r="B545" t="s">
        <v>1769</v>
      </c>
      <c r="D545" t="s">
        <v>1770</v>
      </c>
    </row>
    <row r="546" spans="1:4" x14ac:dyDescent="0.25">
      <c r="A546" t="s">
        <v>1771</v>
      </c>
      <c r="B546" t="s">
        <v>1772</v>
      </c>
      <c r="D546" t="s">
        <v>1773</v>
      </c>
    </row>
    <row r="547" spans="1:4" x14ac:dyDescent="0.25">
      <c r="A547" t="s">
        <v>1774</v>
      </c>
      <c r="B547" t="s">
        <v>1775</v>
      </c>
      <c r="D547" t="s">
        <v>1776</v>
      </c>
    </row>
    <row r="548" spans="1:4" x14ac:dyDescent="0.25">
      <c r="A548" t="s">
        <v>1777</v>
      </c>
      <c r="B548" t="s">
        <v>1778</v>
      </c>
      <c r="D548" t="s">
        <v>1779</v>
      </c>
    </row>
    <row r="549" spans="1:4" x14ac:dyDescent="0.25">
      <c r="A549" t="s">
        <v>1780</v>
      </c>
      <c r="B549" t="s">
        <v>1781</v>
      </c>
      <c r="D549" t="s">
        <v>1782</v>
      </c>
    </row>
    <row r="550" spans="1:4" x14ac:dyDescent="0.25">
      <c r="A550" t="s">
        <v>1783</v>
      </c>
      <c r="B550" t="s">
        <v>1784</v>
      </c>
      <c r="D550" t="s">
        <v>1785</v>
      </c>
    </row>
    <row r="551" spans="1:4" x14ac:dyDescent="0.25">
      <c r="A551" t="s">
        <v>1786</v>
      </c>
      <c r="B551" t="s">
        <v>1787</v>
      </c>
      <c r="D551" t="s">
        <v>1788</v>
      </c>
    </row>
    <row r="552" spans="1:4" x14ac:dyDescent="0.25">
      <c r="A552" t="s">
        <v>1789</v>
      </c>
      <c r="B552" t="s">
        <v>1790</v>
      </c>
      <c r="D552" t="s">
        <v>1791</v>
      </c>
    </row>
    <row r="553" spans="1:4" x14ac:dyDescent="0.25">
      <c r="A553" t="s">
        <v>1792</v>
      </c>
      <c r="B553" t="s">
        <v>1793</v>
      </c>
      <c r="D553" t="s">
        <v>1794</v>
      </c>
    </row>
    <row r="554" spans="1:4" x14ac:dyDescent="0.25">
      <c r="A554" t="s">
        <v>1795</v>
      </c>
      <c r="B554" t="s">
        <v>1796</v>
      </c>
      <c r="D554" t="s">
        <v>1797</v>
      </c>
    </row>
    <row r="555" spans="1:4" x14ac:dyDescent="0.25">
      <c r="A555" t="s">
        <v>1798</v>
      </c>
      <c r="B555" t="s">
        <v>1799</v>
      </c>
      <c r="D555" t="s">
        <v>1800</v>
      </c>
    </row>
    <row r="556" spans="1:4" x14ac:dyDescent="0.25">
      <c r="A556" t="s">
        <v>1801</v>
      </c>
      <c r="B556" t="s">
        <v>1802</v>
      </c>
      <c r="D556" t="s">
        <v>1803</v>
      </c>
    </row>
    <row r="557" spans="1:4" x14ac:dyDescent="0.25">
      <c r="A557" t="s">
        <v>1804</v>
      </c>
      <c r="B557" t="s">
        <v>1805</v>
      </c>
      <c r="D557" t="s">
        <v>1806</v>
      </c>
    </row>
    <row r="558" spans="1:4" x14ac:dyDescent="0.25">
      <c r="A558" t="s">
        <v>1807</v>
      </c>
      <c r="B558" t="s">
        <v>1808</v>
      </c>
      <c r="D558" t="s">
        <v>1809</v>
      </c>
    </row>
    <row r="559" spans="1:4" x14ac:dyDescent="0.25">
      <c r="A559" t="s">
        <v>1810</v>
      </c>
      <c r="B559" t="s">
        <v>1811</v>
      </c>
      <c r="D559" t="s">
        <v>1812</v>
      </c>
    </row>
    <row r="560" spans="1:4" x14ac:dyDescent="0.25">
      <c r="A560" t="s">
        <v>1813</v>
      </c>
      <c r="B560" t="s">
        <v>1814</v>
      </c>
      <c r="D560" t="s">
        <v>1815</v>
      </c>
    </row>
    <row r="561" spans="1:4" x14ac:dyDescent="0.25">
      <c r="A561" t="s">
        <v>1816</v>
      </c>
      <c r="B561" t="s">
        <v>1817</v>
      </c>
      <c r="D561" t="s">
        <v>1818</v>
      </c>
    </row>
    <row r="562" spans="1:4" x14ac:dyDescent="0.25">
      <c r="A562" t="s">
        <v>1819</v>
      </c>
      <c r="B562" t="s">
        <v>1820</v>
      </c>
      <c r="D562" t="s">
        <v>1821</v>
      </c>
    </row>
    <row r="563" spans="1:4" x14ac:dyDescent="0.25">
      <c r="A563" t="s">
        <v>1822</v>
      </c>
      <c r="B563" t="s">
        <v>1823</v>
      </c>
      <c r="D563" t="s">
        <v>1824</v>
      </c>
    </row>
    <row r="564" spans="1:4" x14ac:dyDescent="0.25">
      <c r="A564" t="s">
        <v>1825</v>
      </c>
      <c r="B564" t="s">
        <v>1826</v>
      </c>
      <c r="D564" t="s">
        <v>1827</v>
      </c>
    </row>
    <row r="565" spans="1:4" x14ac:dyDescent="0.25">
      <c r="A565" t="s">
        <v>1828</v>
      </c>
      <c r="B565" t="s">
        <v>1829</v>
      </c>
      <c r="D565" t="s">
        <v>1830</v>
      </c>
    </row>
    <row r="566" spans="1:4" x14ac:dyDescent="0.25">
      <c r="A566" t="s">
        <v>1831</v>
      </c>
      <c r="B566" t="s">
        <v>1832</v>
      </c>
      <c r="D566" t="s">
        <v>1833</v>
      </c>
    </row>
    <row r="567" spans="1:4" x14ac:dyDescent="0.25">
      <c r="A567" t="s">
        <v>1834</v>
      </c>
      <c r="B567" t="s">
        <v>1835</v>
      </c>
      <c r="D567" t="s">
        <v>1836</v>
      </c>
    </row>
    <row r="568" spans="1:4" x14ac:dyDescent="0.25">
      <c r="A568" t="s">
        <v>1837</v>
      </c>
      <c r="B568" t="s">
        <v>1838</v>
      </c>
      <c r="D568" t="s">
        <v>1839</v>
      </c>
    </row>
    <row r="569" spans="1:4" x14ac:dyDescent="0.25">
      <c r="A569" t="s">
        <v>1840</v>
      </c>
      <c r="B569" t="s">
        <v>1841</v>
      </c>
      <c r="D569" t="s">
        <v>1842</v>
      </c>
    </row>
    <row r="570" spans="1:4" x14ac:dyDescent="0.25">
      <c r="A570" t="s">
        <v>1843</v>
      </c>
      <c r="B570" t="s">
        <v>1844</v>
      </c>
      <c r="D570" t="s">
        <v>1845</v>
      </c>
    </row>
    <row r="571" spans="1:4" x14ac:dyDescent="0.25">
      <c r="A571" t="s">
        <v>1846</v>
      </c>
      <c r="B571" t="s">
        <v>1847</v>
      </c>
      <c r="D571" t="s">
        <v>1848</v>
      </c>
    </row>
    <row r="572" spans="1:4" x14ac:dyDescent="0.25">
      <c r="A572" t="s">
        <v>1849</v>
      </c>
      <c r="B572" t="s">
        <v>1850</v>
      </c>
      <c r="D572" t="s">
        <v>1851</v>
      </c>
    </row>
    <row r="573" spans="1:4" x14ac:dyDescent="0.25">
      <c r="A573" t="s">
        <v>1852</v>
      </c>
      <c r="B573" t="s">
        <v>1853</v>
      </c>
      <c r="D573" t="s">
        <v>1854</v>
      </c>
    </row>
    <row r="574" spans="1:4" x14ac:dyDescent="0.25">
      <c r="A574" t="s">
        <v>1855</v>
      </c>
      <c r="B574" t="s">
        <v>1856</v>
      </c>
      <c r="D574" t="s">
        <v>1857</v>
      </c>
    </row>
    <row r="575" spans="1:4" x14ac:dyDescent="0.25">
      <c r="A575" t="s">
        <v>1858</v>
      </c>
      <c r="B575" t="s">
        <v>1859</v>
      </c>
      <c r="D575" t="s">
        <v>1860</v>
      </c>
    </row>
    <row r="576" spans="1:4" x14ac:dyDescent="0.25">
      <c r="A576" t="s">
        <v>1861</v>
      </c>
      <c r="B576" t="s">
        <v>1862</v>
      </c>
      <c r="D576" t="s">
        <v>1863</v>
      </c>
    </row>
    <row r="577" spans="1:4" x14ac:dyDescent="0.25">
      <c r="A577" t="s">
        <v>1864</v>
      </c>
      <c r="B577" t="s">
        <v>1865</v>
      </c>
      <c r="D577" t="s">
        <v>1866</v>
      </c>
    </row>
    <row r="578" spans="1:4" x14ac:dyDescent="0.25">
      <c r="A578" t="s">
        <v>1867</v>
      </c>
      <c r="B578" t="s">
        <v>1868</v>
      </c>
      <c r="D578" t="s">
        <v>1869</v>
      </c>
    </row>
    <row r="579" spans="1:4" x14ac:dyDescent="0.25">
      <c r="A579" t="s">
        <v>1870</v>
      </c>
      <c r="B579" t="s">
        <v>1871</v>
      </c>
      <c r="D579" t="s">
        <v>1872</v>
      </c>
    </row>
    <row r="580" spans="1:4" x14ac:dyDescent="0.25">
      <c r="A580" t="s">
        <v>1873</v>
      </c>
      <c r="B580" t="s">
        <v>1874</v>
      </c>
      <c r="D580" t="s">
        <v>1875</v>
      </c>
    </row>
    <row r="581" spans="1:4" x14ac:dyDescent="0.25">
      <c r="A581" t="s">
        <v>1876</v>
      </c>
      <c r="B581" t="s">
        <v>1877</v>
      </c>
      <c r="D581" t="s">
        <v>1878</v>
      </c>
    </row>
    <row r="582" spans="1:4" x14ac:dyDescent="0.25">
      <c r="A582" t="s">
        <v>1879</v>
      </c>
      <c r="B582" t="s">
        <v>1880</v>
      </c>
      <c r="D582" t="s">
        <v>1881</v>
      </c>
    </row>
    <row r="583" spans="1:4" x14ac:dyDescent="0.25">
      <c r="A583" t="s">
        <v>1882</v>
      </c>
      <c r="B583" t="s">
        <v>1883</v>
      </c>
      <c r="D583" t="s">
        <v>1884</v>
      </c>
    </row>
    <row r="584" spans="1:4" x14ac:dyDescent="0.25">
      <c r="A584" t="s">
        <v>1885</v>
      </c>
      <c r="B584" t="s">
        <v>1886</v>
      </c>
      <c r="D584" t="s">
        <v>1887</v>
      </c>
    </row>
    <row r="585" spans="1:4" x14ac:dyDescent="0.25">
      <c r="A585" t="s">
        <v>1888</v>
      </c>
      <c r="B585" t="s">
        <v>1889</v>
      </c>
      <c r="D585" t="s">
        <v>1890</v>
      </c>
    </row>
    <row r="586" spans="1:4" x14ac:dyDescent="0.25">
      <c r="A586" t="s">
        <v>1891</v>
      </c>
      <c r="B586" t="s">
        <v>1892</v>
      </c>
      <c r="D586" t="s">
        <v>1893</v>
      </c>
    </row>
    <row r="587" spans="1:4" x14ac:dyDescent="0.25">
      <c r="A587" t="s">
        <v>1894</v>
      </c>
      <c r="B587" t="s">
        <v>1895</v>
      </c>
      <c r="D587" t="s">
        <v>1896</v>
      </c>
    </row>
    <row r="588" spans="1:4" x14ac:dyDescent="0.25">
      <c r="A588" t="s">
        <v>1897</v>
      </c>
      <c r="B588" t="s">
        <v>1898</v>
      </c>
      <c r="D588" t="s">
        <v>1899</v>
      </c>
    </row>
    <row r="589" spans="1:4" x14ac:dyDescent="0.25">
      <c r="A589" t="s">
        <v>1900</v>
      </c>
      <c r="B589" t="s">
        <v>1901</v>
      </c>
      <c r="D589" t="s">
        <v>1902</v>
      </c>
    </row>
    <row r="590" spans="1:4" x14ac:dyDescent="0.25">
      <c r="A590" t="s">
        <v>1903</v>
      </c>
      <c r="B590" t="s">
        <v>1904</v>
      </c>
      <c r="D590" t="s">
        <v>1905</v>
      </c>
    </row>
    <row r="591" spans="1:4" x14ac:dyDescent="0.25">
      <c r="A591" t="s">
        <v>1906</v>
      </c>
      <c r="B591" t="s">
        <v>1907</v>
      </c>
      <c r="D591" t="s">
        <v>1908</v>
      </c>
    </row>
    <row r="592" spans="1:4" x14ac:dyDescent="0.25">
      <c r="A592" t="s">
        <v>1909</v>
      </c>
      <c r="B592" t="s">
        <v>1910</v>
      </c>
      <c r="D592" t="s">
        <v>1911</v>
      </c>
    </row>
    <row r="593" spans="1:4" x14ac:dyDescent="0.25">
      <c r="A593" t="s">
        <v>1912</v>
      </c>
      <c r="B593" t="s">
        <v>1913</v>
      </c>
      <c r="D593" t="s">
        <v>1914</v>
      </c>
    </row>
    <row r="594" spans="1:4" x14ac:dyDescent="0.25">
      <c r="A594" t="s">
        <v>1915</v>
      </c>
      <c r="B594" t="s">
        <v>1916</v>
      </c>
      <c r="D594" t="s">
        <v>1917</v>
      </c>
    </row>
    <row r="595" spans="1:4" x14ac:dyDescent="0.25">
      <c r="A595" t="s">
        <v>1918</v>
      </c>
      <c r="B595" t="s">
        <v>1919</v>
      </c>
      <c r="D595" t="s">
        <v>1920</v>
      </c>
    </row>
    <row r="596" spans="1:4" x14ac:dyDescent="0.25">
      <c r="A596" t="s">
        <v>1921</v>
      </c>
      <c r="B596" t="s">
        <v>1922</v>
      </c>
      <c r="D596" t="s">
        <v>1923</v>
      </c>
    </row>
    <row r="597" spans="1:4" x14ac:dyDescent="0.25">
      <c r="A597" t="s">
        <v>1924</v>
      </c>
      <c r="B597" t="s">
        <v>1925</v>
      </c>
      <c r="D597" t="s">
        <v>1926</v>
      </c>
    </row>
    <row r="598" spans="1:4" x14ac:dyDescent="0.25">
      <c r="A598" t="s">
        <v>1927</v>
      </c>
      <c r="B598" t="s">
        <v>1928</v>
      </c>
      <c r="D598" t="s">
        <v>1929</v>
      </c>
    </row>
    <row r="599" spans="1:4" x14ac:dyDescent="0.25">
      <c r="A599" t="s">
        <v>1930</v>
      </c>
      <c r="B599" t="s">
        <v>1931</v>
      </c>
      <c r="D599" t="s">
        <v>1932</v>
      </c>
    </row>
    <row r="600" spans="1:4" x14ac:dyDescent="0.25">
      <c r="A600" t="s">
        <v>1933</v>
      </c>
      <c r="B600" t="s">
        <v>1934</v>
      </c>
      <c r="D600" t="s">
        <v>1935</v>
      </c>
    </row>
    <row r="601" spans="1:4" x14ac:dyDescent="0.25">
      <c r="A601" t="s">
        <v>1936</v>
      </c>
      <c r="B601" t="s">
        <v>1937</v>
      </c>
      <c r="D601" t="s">
        <v>1938</v>
      </c>
    </row>
    <row r="602" spans="1:4" x14ac:dyDescent="0.25">
      <c r="A602" t="s">
        <v>1939</v>
      </c>
      <c r="B602" t="s">
        <v>1940</v>
      </c>
      <c r="D602" t="s">
        <v>1941</v>
      </c>
    </row>
    <row r="603" spans="1:4" x14ac:dyDescent="0.25">
      <c r="A603" t="s">
        <v>1942</v>
      </c>
      <c r="B603" t="s">
        <v>1943</v>
      </c>
      <c r="D603" t="s">
        <v>1944</v>
      </c>
    </row>
    <row r="604" spans="1:4" x14ac:dyDescent="0.25">
      <c r="A604" t="s">
        <v>1945</v>
      </c>
      <c r="B604" t="s">
        <v>1946</v>
      </c>
      <c r="D604" t="s">
        <v>1947</v>
      </c>
    </row>
    <row r="605" spans="1:4" x14ac:dyDescent="0.25">
      <c r="A605" t="s">
        <v>1948</v>
      </c>
      <c r="B605" t="s">
        <v>1949</v>
      </c>
      <c r="D605" t="s">
        <v>1950</v>
      </c>
    </row>
    <row r="606" spans="1:4" x14ac:dyDescent="0.25">
      <c r="A606" t="s">
        <v>1951</v>
      </c>
      <c r="B606" t="s">
        <v>1952</v>
      </c>
      <c r="D606" t="s">
        <v>1953</v>
      </c>
    </row>
    <row r="607" spans="1:4" x14ac:dyDescent="0.25">
      <c r="A607" t="s">
        <v>1954</v>
      </c>
      <c r="B607" t="s">
        <v>1955</v>
      </c>
      <c r="D607" t="s">
        <v>1956</v>
      </c>
    </row>
    <row r="608" spans="1:4" x14ac:dyDescent="0.25">
      <c r="A608" t="s">
        <v>1957</v>
      </c>
      <c r="B608" t="s">
        <v>1958</v>
      </c>
      <c r="D608" t="s">
        <v>1959</v>
      </c>
    </row>
    <row r="609" spans="1:4" x14ac:dyDescent="0.25">
      <c r="A609" t="s">
        <v>1960</v>
      </c>
      <c r="B609" t="s">
        <v>1961</v>
      </c>
      <c r="D609" t="s">
        <v>1962</v>
      </c>
    </row>
    <row r="610" spans="1:4" x14ac:dyDescent="0.25">
      <c r="A610" t="s">
        <v>1963</v>
      </c>
      <c r="B610" t="s">
        <v>1964</v>
      </c>
      <c r="D610" t="s">
        <v>1965</v>
      </c>
    </row>
    <row r="611" spans="1:4" x14ac:dyDescent="0.25">
      <c r="A611" t="s">
        <v>1966</v>
      </c>
      <c r="B611" t="s">
        <v>1967</v>
      </c>
      <c r="D611" t="s">
        <v>1968</v>
      </c>
    </row>
    <row r="612" spans="1:4" x14ac:dyDescent="0.25">
      <c r="A612" t="s">
        <v>1969</v>
      </c>
      <c r="B612" t="s">
        <v>1970</v>
      </c>
      <c r="D612" t="s">
        <v>1971</v>
      </c>
    </row>
    <row r="613" spans="1:4" x14ac:dyDescent="0.25">
      <c r="A613" t="s">
        <v>1972</v>
      </c>
      <c r="B613" t="s">
        <v>1973</v>
      </c>
      <c r="D613" t="s">
        <v>1974</v>
      </c>
    </row>
    <row r="614" spans="1:4" x14ac:dyDescent="0.25">
      <c r="A614" t="s">
        <v>1975</v>
      </c>
      <c r="B614" t="s">
        <v>1976</v>
      </c>
      <c r="D614" t="s">
        <v>1977</v>
      </c>
    </row>
    <row r="615" spans="1:4" x14ac:dyDescent="0.25">
      <c r="A615" t="s">
        <v>1978</v>
      </c>
      <c r="B615" t="s">
        <v>1979</v>
      </c>
      <c r="D615" t="s">
        <v>1980</v>
      </c>
    </row>
    <row r="616" spans="1:4" x14ac:dyDescent="0.25">
      <c r="A616" t="s">
        <v>1981</v>
      </c>
      <c r="B616" t="s">
        <v>1982</v>
      </c>
      <c r="D616" t="s">
        <v>1983</v>
      </c>
    </row>
    <row r="617" spans="1:4" x14ac:dyDescent="0.25">
      <c r="A617" t="s">
        <v>1984</v>
      </c>
      <c r="B617" t="s">
        <v>1985</v>
      </c>
      <c r="D617" t="s">
        <v>1986</v>
      </c>
    </row>
    <row r="618" spans="1:4" x14ac:dyDescent="0.25">
      <c r="A618" t="s">
        <v>1987</v>
      </c>
      <c r="B618" t="s">
        <v>1988</v>
      </c>
      <c r="D618" t="s">
        <v>1989</v>
      </c>
    </row>
    <row r="619" spans="1:4" x14ac:dyDescent="0.25">
      <c r="A619" t="s">
        <v>1990</v>
      </c>
      <c r="B619" t="s">
        <v>1991</v>
      </c>
      <c r="D619" t="s">
        <v>1992</v>
      </c>
    </row>
    <row r="620" spans="1:4" x14ac:dyDescent="0.25">
      <c r="A620" t="s">
        <v>1993</v>
      </c>
      <c r="B620" t="s">
        <v>1994</v>
      </c>
      <c r="D620" t="s">
        <v>1995</v>
      </c>
    </row>
    <row r="621" spans="1:4" x14ac:dyDescent="0.25">
      <c r="A621" t="s">
        <v>1996</v>
      </c>
      <c r="B621" t="s">
        <v>1997</v>
      </c>
      <c r="D621" t="s">
        <v>1998</v>
      </c>
    </row>
    <row r="622" spans="1:4" x14ac:dyDescent="0.25">
      <c r="A622" t="s">
        <v>1999</v>
      </c>
      <c r="B622" t="s">
        <v>2000</v>
      </c>
      <c r="D622" t="s">
        <v>2001</v>
      </c>
    </row>
    <row r="623" spans="1:4" x14ac:dyDescent="0.25">
      <c r="A623" t="s">
        <v>2002</v>
      </c>
      <c r="B623" t="s">
        <v>2003</v>
      </c>
      <c r="D623" t="s">
        <v>2004</v>
      </c>
    </row>
    <row r="624" spans="1:4" x14ac:dyDescent="0.25">
      <c r="A624" t="s">
        <v>2005</v>
      </c>
      <c r="B624" t="s">
        <v>2006</v>
      </c>
      <c r="D624" t="s">
        <v>2007</v>
      </c>
    </row>
    <row r="625" spans="1:4" x14ac:dyDescent="0.25">
      <c r="A625" t="s">
        <v>2008</v>
      </c>
      <c r="B625" t="s">
        <v>2009</v>
      </c>
      <c r="D625" t="s">
        <v>2010</v>
      </c>
    </row>
    <row r="626" spans="1:4" x14ac:dyDescent="0.25">
      <c r="A626" t="s">
        <v>2011</v>
      </c>
      <c r="B626" t="s">
        <v>2012</v>
      </c>
      <c r="D626" t="s">
        <v>2013</v>
      </c>
    </row>
    <row r="627" spans="1:4" x14ac:dyDescent="0.25">
      <c r="A627" t="s">
        <v>2014</v>
      </c>
      <c r="B627" t="s">
        <v>2015</v>
      </c>
      <c r="D627" t="s">
        <v>2016</v>
      </c>
    </row>
    <row r="628" spans="1:4" x14ac:dyDescent="0.25">
      <c r="A628" t="s">
        <v>2017</v>
      </c>
      <c r="B628" t="s">
        <v>2018</v>
      </c>
      <c r="D628" t="s">
        <v>2019</v>
      </c>
    </row>
    <row r="629" spans="1:4" x14ac:dyDescent="0.25">
      <c r="A629" t="s">
        <v>2020</v>
      </c>
      <c r="B629" t="s">
        <v>2021</v>
      </c>
      <c r="D629" t="s">
        <v>2022</v>
      </c>
    </row>
    <row r="630" spans="1:4" x14ac:dyDescent="0.25">
      <c r="A630" t="s">
        <v>2023</v>
      </c>
      <c r="B630" t="s">
        <v>2024</v>
      </c>
      <c r="D630" t="s">
        <v>2025</v>
      </c>
    </row>
    <row r="631" spans="1:4" x14ac:dyDescent="0.25">
      <c r="A631" t="s">
        <v>2026</v>
      </c>
      <c r="B631" t="s">
        <v>2027</v>
      </c>
      <c r="D631" t="s">
        <v>2028</v>
      </c>
    </row>
    <row r="632" spans="1:4" x14ac:dyDescent="0.25">
      <c r="A632" t="s">
        <v>2029</v>
      </c>
      <c r="B632" t="s">
        <v>2030</v>
      </c>
      <c r="D632" t="s">
        <v>2031</v>
      </c>
    </row>
    <row r="633" spans="1:4" x14ac:dyDescent="0.25">
      <c r="A633" t="s">
        <v>2032</v>
      </c>
      <c r="B633" t="s">
        <v>2033</v>
      </c>
      <c r="D633" t="s">
        <v>2034</v>
      </c>
    </row>
    <row r="634" spans="1:4" x14ac:dyDescent="0.25">
      <c r="A634" t="s">
        <v>2035</v>
      </c>
      <c r="B634" t="s">
        <v>2036</v>
      </c>
      <c r="D634" t="s">
        <v>2037</v>
      </c>
    </row>
    <row r="635" spans="1:4" x14ac:dyDescent="0.25">
      <c r="A635" t="s">
        <v>2038</v>
      </c>
      <c r="B635" t="s">
        <v>2039</v>
      </c>
      <c r="D635" t="s">
        <v>2040</v>
      </c>
    </row>
    <row r="636" spans="1:4" x14ac:dyDescent="0.25">
      <c r="A636" t="s">
        <v>2041</v>
      </c>
      <c r="B636" t="s">
        <v>2042</v>
      </c>
      <c r="D636" t="s">
        <v>2043</v>
      </c>
    </row>
    <row r="637" spans="1:4" x14ac:dyDescent="0.25">
      <c r="A637" t="s">
        <v>2044</v>
      </c>
      <c r="B637" t="s">
        <v>2045</v>
      </c>
      <c r="D637" t="s">
        <v>2046</v>
      </c>
    </row>
    <row r="638" spans="1:4" x14ac:dyDescent="0.25">
      <c r="A638" t="s">
        <v>2047</v>
      </c>
      <c r="B638" t="s">
        <v>2048</v>
      </c>
      <c r="D638" t="s">
        <v>2049</v>
      </c>
    </row>
    <row r="639" spans="1:4" x14ac:dyDescent="0.25">
      <c r="A639" t="s">
        <v>2050</v>
      </c>
      <c r="B639" t="s">
        <v>2051</v>
      </c>
      <c r="D639" t="s">
        <v>2052</v>
      </c>
    </row>
    <row r="640" spans="1:4" x14ac:dyDescent="0.25">
      <c r="A640" t="s">
        <v>2053</v>
      </c>
      <c r="B640" t="s">
        <v>2054</v>
      </c>
      <c r="D640" t="s">
        <v>2055</v>
      </c>
    </row>
    <row r="641" spans="1:4" x14ac:dyDescent="0.25">
      <c r="A641" t="s">
        <v>2056</v>
      </c>
      <c r="B641" t="s">
        <v>2057</v>
      </c>
      <c r="D641" t="s">
        <v>2058</v>
      </c>
    </row>
    <row r="642" spans="1:4" x14ac:dyDescent="0.25">
      <c r="A642" t="s">
        <v>2059</v>
      </c>
      <c r="B642" t="s">
        <v>2060</v>
      </c>
      <c r="D642" t="s">
        <v>2061</v>
      </c>
    </row>
    <row r="643" spans="1:4" x14ac:dyDescent="0.25">
      <c r="A643" t="s">
        <v>2062</v>
      </c>
      <c r="B643" t="s">
        <v>2063</v>
      </c>
      <c r="D643" t="s">
        <v>2064</v>
      </c>
    </row>
    <row r="644" spans="1:4" x14ac:dyDescent="0.25">
      <c r="A644" t="s">
        <v>2065</v>
      </c>
      <c r="B644" t="s">
        <v>2066</v>
      </c>
      <c r="D644" t="s">
        <v>2067</v>
      </c>
    </row>
    <row r="645" spans="1:4" x14ac:dyDescent="0.25">
      <c r="A645" t="s">
        <v>2068</v>
      </c>
      <c r="B645" t="s">
        <v>2069</v>
      </c>
      <c r="D645" t="s">
        <v>2070</v>
      </c>
    </row>
    <row r="646" spans="1:4" x14ac:dyDescent="0.25">
      <c r="A646" t="s">
        <v>2071</v>
      </c>
      <c r="B646" t="s">
        <v>2072</v>
      </c>
      <c r="D646" t="s">
        <v>2073</v>
      </c>
    </row>
    <row r="647" spans="1:4" x14ac:dyDescent="0.25">
      <c r="A647" t="s">
        <v>2074</v>
      </c>
      <c r="B647" t="s">
        <v>2075</v>
      </c>
      <c r="D647" t="s">
        <v>2076</v>
      </c>
    </row>
    <row r="648" spans="1:4" x14ac:dyDescent="0.25">
      <c r="A648" t="s">
        <v>2077</v>
      </c>
      <c r="B648" t="s">
        <v>2078</v>
      </c>
      <c r="D648" t="s">
        <v>2079</v>
      </c>
    </row>
    <row r="649" spans="1:4" x14ac:dyDescent="0.25">
      <c r="A649" t="s">
        <v>2080</v>
      </c>
      <c r="B649" t="s">
        <v>2081</v>
      </c>
      <c r="D649" t="s">
        <v>2082</v>
      </c>
    </row>
    <row r="650" spans="1:4" x14ac:dyDescent="0.25">
      <c r="A650" t="s">
        <v>2083</v>
      </c>
      <c r="B650" t="s">
        <v>2084</v>
      </c>
      <c r="D650" t="s">
        <v>2085</v>
      </c>
    </row>
    <row r="651" spans="1:4" x14ac:dyDescent="0.25">
      <c r="A651" t="s">
        <v>2086</v>
      </c>
      <c r="B651" t="s">
        <v>2087</v>
      </c>
      <c r="D651" t="s">
        <v>2088</v>
      </c>
    </row>
    <row r="652" spans="1:4" x14ac:dyDescent="0.25">
      <c r="A652" t="s">
        <v>2089</v>
      </c>
      <c r="B652" t="s">
        <v>2090</v>
      </c>
      <c r="D652" t="s">
        <v>2091</v>
      </c>
    </row>
    <row r="653" spans="1:4" x14ac:dyDescent="0.25">
      <c r="A653" t="s">
        <v>2092</v>
      </c>
      <c r="B653" t="s">
        <v>2093</v>
      </c>
      <c r="D653" t="s">
        <v>2094</v>
      </c>
    </row>
    <row r="654" spans="1:4" x14ac:dyDescent="0.25">
      <c r="A654" t="s">
        <v>2095</v>
      </c>
      <c r="B654" t="s">
        <v>2096</v>
      </c>
      <c r="D654" t="s">
        <v>2097</v>
      </c>
    </row>
    <row r="655" spans="1:4" x14ac:dyDescent="0.25">
      <c r="A655" t="s">
        <v>2098</v>
      </c>
      <c r="B655" t="s">
        <v>2099</v>
      </c>
      <c r="D655" t="s">
        <v>2100</v>
      </c>
    </row>
    <row r="656" spans="1:4" x14ac:dyDescent="0.25">
      <c r="A656" t="s">
        <v>2101</v>
      </c>
      <c r="B656" t="s">
        <v>2102</v>
      </c>
      <c r="D656" t="s">
        <v>2103</v>
      </c>
    </row>
    <row r="657" spans="1:4" x14ac:dyDescent="0.25">
      <c r="A657" t="s">
        <v>2104</v>
      </c>
      <c r="B657" t="s">
        <v>2105</v>
      </c>
      <c r="D657" t="s">
        <v>2106</v>
      </c>
    </row>
    <row r="658" spans="1:4" x14ac:dyDescent="0.25">
      <c r="A658" t="s">
        <v>2107</v>
      </c>
      <c r="B658" t="s">
        <v>2108</v>
      </c>
      <c r="D658" t="s">
        <v>2109</v>
      </c>
    </row>
    <row r="659" spans="1:4" x14ac:dyDescent="0.25">
      <c r="A659" t="s">
        <v>2110</v>
      </c>
      <c r="B659" t="s">
        <v>2111</v>
      </c>
      <c r="D659" t="s">
        <v>2112</v>
      </c>
    </row>
    <row r="660" spans="1:4" x14ac:dyDescent="0.25">
      <c r="A660" t="s">
        <v>2113</v>
      </c>
      <c r="B660" t="s">
        <v>2114</v>
      </c>
      <c r="D660" t="s">
        <v>2115</v>
      </c>
    </row>
    <row r="661" spans="1:4" x14ac:dyDescent="0.25">
      <c r="A661" t="s">
        <v>2116</v>
      </c>
      <c r="B661" t="s">
        <v>2117</v>
      </c>
      <c r="D661" t="s">
        <v>2118</v>
      </c>
    </row>
    <row r="662" spans="1:4" x14ac:dyDescent="0.25">
      <c r="A662" t="s">
        <v>2119</v>
      </c>
      <c r="B662" t="s">
        <v>2120</v>
      </c>
      <c r="D662" t="s">
        <v>2121</v>
      </c>
    </row>
    <row r="663" spans="1:4" x14ac:dyDescent="0.25">
      <c r="A663" t="s">
        <v>2122</v>
      </c>
      <c r="B663" t="s">
        <v>2123</v>
      </c>
      <c r="D663" t="s">
        <v>2124</v>
      </c>
    </row>
    <row r="664" spans="1:4" x14ac:dyDescent="0.25">
      <c r="A664" t="s">
        <v>2125</v>
      </c>
      <c r="B664" t="s">
        <v>2126</v>
      </c>
      <c r="D664" t="s">
        <v>2127</v>
      </c>
    </row>
    <row r="665" spans="1:4" x14ac:dyDescent="0.25">
      <c r="A665" t="s">
        <v>2128</v>
      </c>
      <c r="B665" t="s">
        <v>2129</v>
      </c>
      <c r="D665" t="s">
        <v>2130</v>
      </c>
    </row>
    <row r="666" spans="1:4" x14ac:dyDescent="0.25">
      <c r="A666" t="s">
        <v>2131</v>
      </c>
      <c r="B666" t="s">
        <v>2132</v>
      </c>
      <c r="D666" t="s">
        <v>2133</v>
      </c>
    </row>
    <row r="667" spans="1:4" x14ac:dyDescent="0.25">
      <c r="A667" t="s">
        <v>2134</v>
      </c>
      <c r="B667" t="s">
        <v>2135</v>
      </c>
      <c r="D667" t="s">
        <v>2136</v>
      </c>
    </row>
    <row r="668" spans="1:4" x14ac:dyDescent="0.25">
      <c r="A668" t="s">
        <v>2137</v>
      </c>
      <c r="B668" t="s">
        <v>2138</v>
      </c>
      <c r="D668" t="s">
        <v>2139</v>
      </c>
    </row>
    <row r="669" spans="1:4" x14ac:dyDescent="0.25">
      <c r="A669" t="s">
        <v>2140</v>
      </c>
      <c r="B669" t="s">
        <v>2141</v>
      </c>
      <c r="D669" t="s">
        <v>2142</v>
      </c>
    </row>
    <row r="670" spans="1:4" x14ac:dyDescent="0.25">
      <c r="A670" t="s">
        <v>2143</v>
      </c>
      <c r="B670" t="s">
        <v>2144</v>
      </c>
      <c r="D670" t="s">
        <v>2145</v>
      </c>
    </row>
    <row r="671" spans="1:4" x14ac:dyDescent="0.25">
      <c r="A671" t="s">
        <v>2146</v>
      </c>
      <c r="B671" t="s">
        <v>2147</v>
      </c>
      <c r="D671" t="s">
        <v>2148</v>
      </c>
    </row>
    <row r="672" spans="1:4" x14ac:dyDescent="0.25">
      <c r="A672" t="s">
        <v>2149</v>
      </c>
      <c r="B672" t="s">
        <v>2150</v>
      </c>
      <c r="D672" t="s">
        <v>2151</v>
      </c>
    </row>
    <row r="673" spans="1:4" x14ac:dyDescent="0.25">
      <c r="A673" t="s">
        <v>2152</v>
      </c>
      <c r="B673" t="s">
        <v>2153</v>
      </c>
      <c r="D673" t="s">
        <v>2154</v>
      </c>
    </row>
    <row r="674" spans="1:4" x14ac:dyDescent="0.25">
      <c r="A674" t="s">
        <v>2155</v>
      </c>
      <c r="B674" t="s">
        <v>2156</v>
      </c>
      <c r="D674" t="s">
        <v>2157</v>
      </c>
    </row>
    <row r="675" spans="1:4" x14ac:dyDescent="0.25">
      <c r="A675" t="s">
        <v>2158</v>
      </c>
      <c r="B675" t="s">
        <v>2159</v>
      </c>
      <c r="D675" t="s">
        <v>2160</v>
      </c>
    </row>
    <row r="676" spans="1:4" x14ac:dyDescent="0.25">
      <c r="A676" t="s">
        <v>2161</v>
      </c>
      <c r="B676" t="s">
        <v>2162</v>
      </c>
      <c r="D676" t="s">
        <v>2163</v>
      </c>
    </row>
    <row r="677" spans="1:4" x14ac:dyDescent="0.25">
      <c r="A677" t="s">
        <v>2164</v>
      </c>
      <c r="B677" t="s">
        <v>2165</v>
      </c>
      <c r="D677" t="s">
        <v>2166</v>
      </c>
    </row>
    <row r="678" spans="1:4" x14ac:dyDescent="0.25">
      <c r="A678" t="s">
        <v>2167</v>
      </c>
      <c r="B678" t="s">
        <v>2168</v>
      </c>
      <c r="D678" t="s">
        <v>2169</v>
      </c>
    </row>
    <row r="679" spans="1:4" x14ac:dyDescent="0.25">
      <c r="A679" t="s">
        <v>2170</v>
      </c>
      <c r="B679" t="s">
        <v>2171</v>
      </c>
      <c r="D679" t="s">
        <v>2172</v>
      </c>
    </row>
    <row r="680" spans="1:4" x14ac:dyDescent="0.25">
      <c r="A680" t="s">
        <v>2173</v>
      </c>
      <c r="B680" t="s">
        <v>2174</v>
      </c>
      <c r="D680" t="s">
        <v>2175</v>
      </c>
    </row>
    <row r="681" spans="1:4" x14ac:dyDescent="0.25">
      <c r="A681" t="s">
        <v>2176</v>
      </c>
      <c r="B681" t="s">
        <v>2177</v>
      </c>
      <c r="D681" t="s">
        <v>2178</v>
      </c>
    </row>
    <row r="682" spans="1:4" x14ac:dyDescent="0.25">
      <c r="A682" t="s">
        <v>2179</v>
      </c>
      <c r="B682" t="s">
        <v>2180</v>
      </c>
      <c r="D682" t="s">
        <v>2181</v>
      </c>
    </row>
    <row r="683" spans="1:4" x14ac:dyDescent="0.25">
      <c r="A683" t="s">
        <v>2182</v>
      </c>
      <c r="B683" t="s">
        <v>2183</v>
      </c>
      <c r="D683" t="s">
        <v>2184</v>
      </c>
    </row>
    <row r="684" spans="1:4" x14ac:dyDescent="0.25">
      <c r="A684" t="s">
        <v>2185</v>
      </c>
      <c r="B684" t="s">
        <v>2186</v>
      </c>
      <c r="D684" t="s">
        <v>2187</v>
      </c>
    </row>
    <row r="685" spans="1:4" x14ac:dyDescent="0.25">
      <c r="A685" t="s">
        <v>2188</v>
      </c>
      <c r="B685" t="s">
        <v>2189</v>
      </c>
      <c r="D685" t="s">
        <v>2190</v>
      </c>
    </row>
    <row r="686" spans="1:4" x14ac:dyDescent="0.25">
      <c r="A686" t="s">
        <v>2191</v>
      </c>
      <c r="B686" t="s">
        <v>2192</v>
      </c>
      <c r="D686" t="s">
        <v>2193</v>
      </c>
    </row>
    <row r="687" spans="1:4" x14ac:dyDescent="0.25">
      <c r="A687" t="s">
        <v>2194</v>
      </c>
      <c r="B687" t="s">
        <v>2195</v>
      </c>
      <c r="D687" t="s">
        <v>2196</v>
      </c>
    </row>
    <row r="688" spans="1:4" x14ac:dyDescent="0.25">
      <c r="A688" t="s">
        <v>2197</v>
      </c>
      <c r="B688" t="s">
        <v>2198</v>
      </c>
      <c r="D688" t="s">
        <v>2199</v>
      </c>
    </row>
    <row r="689" spans="1:4" x14ac:dyDescent="0.25">
      <c r="A689" t="s">
        <v>2200</v>
      </c>
      <c r="B689" t="s">
        <v>2201</v>
      </c>
      <c r="D689" t="s">
        <v>2202</v>
      </c>
    </row>
    <row r="690" spans="1:4" x14ac:dyDescent="0.25">
      <c r="A690" t="s">
        <v>2203</v>
      </c>
      <c r="B690" t="s">
        <v>2204</v>
      </c>
      <c r="D690" t="s">
        <v>2205</v>
      </c>
    </row>
    <row r="691" spans="1:4" x14ac:dyDescent="0.25">
      <c r="A691" t="s">
        <v>2206</v>
      </c>
      <c r="B691" t="s">
        <v>2207</v>
      </c>
      <c r="D691" t="s">
        <v>2208</v>
      </c>
    </row>
    <row r="692" spans="1:4" x14ac:dyDescent="0.25">
      <c r="A692" t="s">
        <v>2209</v>
      </c>
      <c r="B692" t="s">
        <v>2210</v>
      </c>
      <c r="D692" t="s">
        <v>2211</v>
      </c>
    </row>
    <row r="693" spans="1:4" x14ac:dyDescent="0.25">
      <c r="A693" t="s">
        <v>2212</v>
      </c>
      <c r="B693" t="s">
        <v>2213</v>
      </c>
      <c r="D693" t="s">
        <v>2214</v>
      </c>
    </row>
    <row r="694" spans="1:4" x14ac:dyDescent="0.25">
      <c r="A694" t="s">
        <v>2215</v>
      </c>
      <c r="B694" t="s">
        <v>2216</v>
      </c>
      <c r="D694" t="s">
        <v>2217</v>
      </c>
    </row>
    <row r="695" spans="1:4" x14ac:dyDescent="0.25">
      <c r="A695" t="s">
        <v>2218</v>
      </c>
      <c r="B695" t="s">
        <v>2219</v>
      </c>
      <c r="D695" t="s">
        <v>2220</v>
      </c>
    </row>
    <row r="696" spans="1:4" x14ac:dyDescent="0.25">
      <c r="A696" t="s">
        <v>2221</v>
      </c>
      <c r="B696" t="s">
        <v>2222</v>
      </c>
      <c r="D696" t="s">
        <v>2223</v>
      </c>
    </row>
    <row r="697" spans="1:4" x14ac:dyDescent="0.25">
      <c r="A697" t="s">
        <v>2224</v>
      </c>
      <c r="B697" t="s">
        <v>2225</v>
      </c>
      <c r="D697" t="s">
        <v>2226</v>
      </c>
    </row>
    <row r="698" spans="1:4" x14ac:dyDescent="0.25">
      <c r="A698" t="s">
        <v>2227</v>
      </c>
      <c r="B698" t="s">
        <v>2228</v>
      </c>
      <c r="D698" t="s">
        <v>2229</v>
      </c>
    </row>
    <row r="699" spans="1:4" x14ac:dyDescent="0.25">
      <c r="A699" t="s">
        <v>2230</v>
      </c>
      <c r="B699" t="s">
        <v>2231</v>
      </c>
      <c r="D699" t="s">
        <v>2232</v>
      </c>
    </row>
    <row r="700" spans="1:4" x14ac:dyDescent="0.25">
      <c r="A700" t="s">
        <v>2233</v>
      </c>
      <c r="B700" t="s">
        <v>2234</v>
      </c>
      <c r="D700" t="s">
        <v>2235</v>
      </c>
    </row>
    <row r="701" spans="1:4" x14ac:dyDescent="0.25">
      <c r="A701" t="s">
        <v>2236</v>
      </c>
      <c r="B701" t="s">
        <v>2237</v>
      </c>
      <c r="D701" t="s">
        <v>2238</v>
      </c>
    </row>
    <row r="702" spans="1:4" x14ac:dyDescent="0.25">
      <c r="A702" t="s">
        <v>2239</v>
      </c>
      <c r="B702" t="s">
        <v>2240</v>
      </c>
      <c r="D702" t="s">
        <v>2241</v>
      </c>
    </row>
    <row r="703" spans="1:4" x14ac:dyDescent="0.25">
      <c r="A703" t="s">
        <v>2242</v>
      </c>
      <c r="B703" t="s">
        <v>2243</v>
      </c>
      <c r="D703" t="s">
        <v>2244</v>
      </c>
    </row>
    <row r="704" spans="1:4" x14ac:dyDescent="0.25">
      <c r="A704" t="s">
        <v>2245</v>
      </c>
      <c r="B704" t="s">
        <v>2246</v>
      </c>
      <c r="D704" t="s">
        <v>2247</v>
      </c>
    </row>
    <row r="705" spans="1:4" x14ac:dyDescent="0.25">
      <c r="A705" t="s">
        <v>2248</v>
      </c>
      <c r="B705" t="s">
        <v>2249</v>
      </c>
      <c r="D705" t="s">
        <v>2250</v>
      </c>
    </row>
    <row r="706" spans="1:4" x14ac:dyDescent="0.25">
      <c r="A706" t="s">
        <v>2251</v>
      </c>
      <c r="B706" t="s">
        <v>2252</v>
      </c>
      <c r="D706" t="s">
        <v>2253</v>
      </c>
    </row>
    <row r="707" spans="1:4" x14ac:dyDescent="0.25">
      <c r="A707" t="s">
        <v>2254</v>
      </c>
      <c r="B707" t="s">
        <v>2255</v>
      </c>
      <c r="D707" t="s">
        <v>2256</v>
      </c>
    </row>
    <row r="708" spans="1:4" x14ac:dyDescent="0.25">
      <c r="A708" t="s">
        <v>2257</v>
      </c>
      <c r="B708" t="s">
        <v>2258</v>
      </c>
      <c r="D708" t="s">
        <v>2259</v>
      </c>
    </row>
    <row r="709" spans="1:4" x14ac:dyDescent="0.25">
      <c r="A709" t="s">
        <v>2260</v>
      </c>
      <c r="B709" t="s">
        <v>2261</v>
      </c>
      <c r="D709" t="s">
        <v>2262</v>
      </c>
    </row>
    <row r="710" spans="1:4" x14ac:dyDescent="0.25">
      <c r="A710" t="s">
        <v>2263</v>
      </c>
      <c r="B710" t="s">
        <v>2264</v>
      </c>
      <c r="D710" t="s">
        <v>2265</v>
      </c>
    </row>
    <row r="711" spans="1:4" x14ac:dyDescent="0.25">
      <c r="A711" t="s">
        <v>2266</v>
      </c>
      <c r="B711" t="s">
        <v>2267</v>
      </c>
      <c r="D711" t="s">
        <v>2268</v>
      </c>
    </row>
    <row r="712" spans="1:4" x14ac:dyDescent="0.25">
      <c r="A712" t="s">
        <v>2269</v>
      </c>
      <c r="B712" t="s">
        <v>2270</v>
      </c>
      <c r="D712" t="s">
        <v>2271</v>
      </c>
    </row>
    <row r="713" spans="1:4" x14ac:dyDescent="0.25">
      <c r="A713" t="s">
        <v>2272</v>
      </c>
      <c r="B713" t="s">
        <v>2273</v>
      </c>
      <c r="D713" t="s">
        <v>2274</v>
      </c>
    </row>
    <row r="714" spans="1:4" x14ac:dyDescent="0.25">
      <c r="A714" t="s">
        <v>2275</v>
      </c>
      <c r="B714" t="s">
        <v>2276</v>
      </c>
      <c r="D714" t="s">
        <v>2277</v>
      </c>
    </row>
    <row r="715" spans="1:4" x14ac:dyDescent="0.25">
      <c r="A715" t="s">
        <v>2278</v>
      </c>
      <c r="B715" t="s">
        <v>2279</v>
      </c>
      <c r="D715" t="s">
        <v>2280</v>
      </c>
    </row>
    <row r="716" spans="1:4" x14ac:dyDescent="0.25">
      <c r="A716" t="s">
        <v>2281</v>
      </c>
      <c r="B716" t="s">
        <v>2282</v>
      </c>
      <c r="D716" t="s">
        <v>2283</v>
      </c>
    </row>
    <row r="717" spans="1:4" x14ac:dyDescent="0.25">
      <c r="A717" t="s">
        <v>2284</v>
      </c>
      <c r="B717" t="s">
        <v>2285</v>
      </c>
      <c r="D717" t="s">
        <v>2286</v>
      </c>
    </row>
    <row r="718" spans="1:4" x14ac:dyDescent="0.25">
      <c r="A718" t="s">
        <v>2287</v>
      </c>
      <c r="B718" t="s">
        <v>2288</v>
      </c>
      <c r="D718" t="s">
        <v>2289</v>
      </c>
    </row>
    <row r="719" spans="1:4" x14ac:dyDescent="0.25">
      <c r="A719" t="s">
        <v>2290</v>
      </c>
      <c r="B719" t="s">
        <v>2291</v>
      </c>
      <c r="D719" t="s">
        <v>2292</v>
      </c>
    </row>
    <row r="720" spans="1:4" x14ac:dyDescent="0.25">
      <c r="A720" t="s">
        <v>2293</v>
      </c>
      <c r="B720" t="s">
        <v>2294</v>
      </c>
      <c r="D720" t="s">
        <v>2295</v>
      </c>
    </row>
    <row r="721" spans="1:4" x14ac:dyDescent="0.25">
      <c r="A721" t="s">
        <v>2296</v>
      </c>
      <c r="B721" t="s">
        <v>2297</v>
      </c>
      <c r="D721" t="s">
        <v>2298</v>
      </c>
    </row>
    <row r="722" spans="1:4" x14ac:dyDescent="0.25">
      <c r="A722" t="s">
        <v>2299</v>
      </c>
      <c r="B722" t="s">
        <v>2300</v>
      </c>
      <c r="D722" t="s">
        <v>2301</v>
      </c>
    </row>
    <row r="723" spans="1:4" x14ac:dyDescent="0.25">
      <c r="A723" t="s">
        <v>2302</v>
      </c>
      <c r="B723" t="s">
        <v>2303</v>
      </c>
      <c r="D723" t="s">
        <v>2304</v>
      </c>
    </row>
    <row r="724" spans="1:4" x14ac:dyDescent="0.25">
      <c r="A724" t="s">
        <v>2305</v>
      </c>
      <c r="B724" t="s">
        <v>2306</v>
      </c>
      <c r="D724" t="s">
        <v>2307</v>
      </c>
    </row>
    <row r="725" spans="1:4" x14ac:dyDescent="0.25">
      <c r="A725" t="s">
        <v>2308</v>
      </c>
      <c r="B725" t="s">
        <v>2309</v>
      </c>
      <c r="D725" t="s">
        <v>2310</v>
      </c>
    </row>
    <row r="726" spans="1:4" x14ac:dyDescent="0.25">
      <c r="A726" t="s">
        <v>2311</v>
      </c>
      <c r="B726" t="s">
        <v>2312</v>
      </c>
      <c r="D726" t="s">
        <v>2313</v>
      </c>
    </row>
    <row r="727" spans="1:4" x14ac:dyDescent="0.25">
      <c r="A727" t="s">
        <v>2314</v>
      </c>
      <c r="B727" t="s">
        <v>2315</v>
      </c>
      <c r="D727" t="s">
        <v>2316</v>
      </c>
    </row>
    <row r="728" spans="1:4" x14ac:dyDescent="0.25">
      <c r="A728" t="s">
        <v>2317</v>
      </c>
      <c r="B728" t="s">
        <v>2318</v>
      </c>
      <c r="D728" t="s">
        <v>2319</v>
      </c>
    </row>
    <row r="729" spans="1:4" x14ac:dyDescent="0.25">
      <c r="A729" t="s">
        <v>2320</v>
      </c>
      <c r="B729" t="s">
        <v>2321</v>
      </c>
      <c r="D729" t="s">
        <v>2322</v>
      </c>
    </row>
    <row r="730" spans="1:4" x14ac:dyDescent="0.25">
      <c r="A730" t="s">
        <v>2323</v>
      </c>
      <c r="B730" t="s">
        <v>2324</v>
      </c>
      <c r="D730" t="s">
        <v>2325</v>
      </c>
    </row>
    <row r="731" spans="1:4" x14ac:dyDescent="0.25">
      <c r="A731" t="s">
        <v>2326</v>
      </c>
      <c r="B731" t="s">
        <v>2327</v>
      </c>
      <c r="D731" t="s">
        <v>2328</v>
      </c>
    </row>
    <row r="732" spans="1:4" x14ac:dyDescent="0.25">
      <c r="A732" t="s">
        <v>2329</v>
      </c>
      <c r="B732" t="s">
        <v>2330</v>
      </c>
      <c r="D732" t="s">
        <v>2331</v>
      </c>
    </row>
    <row r="733" spans="1:4" x14ac:dyDescent="0.25">
      <c r="A733" t="s">
        <v>2332</v>
      </c>
      <c r="B733" t="s">
        <v>2333</v>
      </c>
      <c r="D733" t="s">
        <v>2334</v>
      </c>
    </row>
    <row r="734" spans="1:4" x14ac:dyDescent="0.25">
      <c r="A734" t="s">
        <v>2335</v>
      </c>
      <c r="B734" t="s">
        <v>2336</v>
      </c>
      <c r="D734" t="s">
        <v>2337</v>
      </c>
    </row>
    <row r="735" spans="1:4" x14ac:dyDescent="0.25">
      <c r="A735" t="s">
        <v>2338</v>
      </c>
      <c r="B735" t="s">
        <v>2339</v>
      </c>
      <c r="D735" t="s">
        <v>2340</v>
      </c>
    </row>
    <row r="736" spans="1:4" x14ac:dyDescent="0.25">
      <c r="A736" t="s">
        <v>2341</v>
      </c>
      <c r="B736" t="s">
        <v>2342</v>
      </c>
      <c r="D736" t="s">
        <v>2343</v>
      </c>
    </row>
    <row r="737" spans="1:4" x14ac:dyDescent="0.25">
      <c r="A737" t="s">
        <v>2344</v>
      </c>
      <c r="B737" t="s">
        <v>2345</v>
      </c>
      <c r="D737" t="s">
        <v>2346</v>
      </c>
    </row>
    <row r="738" spans="1:4" x14ac:dyDescent="0.25">
      <c r="A738" t="s">
        <v>2347</v>
      </c>
      <c r="B738" t="s">
        <v>2348</v>
      </c>
      <c r="D738" t="s">
        <v>2349</v>
      </c>
    </row>
    <row r="739" spans="1:4" x14ac:dyDescent="0.25">
      <c r="A739" t="s">
        <v>2350</v>
      </c>
      <c r="B739" t="s">
        <v>2351</v>
      </c>
      <c r="D739" t="s">
        <v>2352</v>
      </c>
    </row>
    <row r="740" spans="1:4" x14ac:dyDescent="0.25">
      <c r="A740" t="s">
        <v>2353</v>
      </c>
      <c r="B740" t="s">
        <v>2354</v>
      </c>
      <c r="D740" t="s">
        <v>2355</v>
      </c>
    </row>
    <row r="741" spans="1:4" x14ac:dyDescent="0.25">
      <c r="A741" t="s">
        <v>2356</v>
      </c>
      <c r="B741" t="s">
        <v>2357</v>
      </c>
      <c r="D741" t="s">
        <v>2358</v>
      </c>
    </row>
    <row r="742" spans="1:4" x14ac:dyDescent="0.25">
      <c r="A742" t="s">
        <v>2359</v>
      </c>
      <c r="B742" t="s">
        <v>2360</v>
      </c>
      <c r="D742" t="s">
        <v>2361</v>
      </c>
    </row>
    <row r="743" spans="1:4" x14ac:dyDescent="0.25">
      <c r="A743" t="s">
        <v>2362</v>
      </c>
      <c r="B743" t="s">
        <v>2363</v>
      </c>
      <c r="D743" t="s">
        <v>2364</v>
      </c>
    </row>
    <row r="744" spans="1:4" x14ac:dyDescent="0.25">
      <c r="A744" t="s">
        <v>2365</v>
      </c>
      <c r="B744" t="s">
        <v>2366</v>
      </c>
      <c r="D744" t="s">
        <v>2367</v>
      </c>
    </row>
    <row r="745" spans="1:4" x14ac:dyDescent="0.25">
      <c r="A745" t="s">
        <v>2368</v>
      </c>
      <c r="B745" t="s">
        <v>2369</v>
      </c>
      <c r="D745" t="s">
        <v>2370</v>
      </c>
    </row>
    <row r="746" spans="1:4" x14ac:dyDescent="0.25">
      <c r="A746" t="s">
        <v>2371</v>
      </c>
      <c r="B746" t="s">
        <v>2372</v>
      </c>
      <c r="D746" t="s">
        <v>2373</v>
      </c>
    </row>
    <row r="747" spans="1:4" x14ac:dyDescent="0.25">
      <c r="A747" t="s">
        <v>2374</v>
      </c>
      <c r="B747" t="s">
        <v>2375</v>
      </c>
      <c r="D747" t="s">
        <v>2376</v>
      </c>
    </row>
    <row r="748" spans="1:4" x14ac:dyDescent="0.25">
      <c r="A748" t="s">
        <v>2377</v>
      </c>
      <c r="B748" t="s">
        <v>2378</v>
      </c>
      <c r="D748" t="s">
        <v>2379</v>
      </c>
    </row>
    <row r="749" spans="1:4" x14ac:dyDescent="0.25">
      <c r="A749" t="s">
        <v>2380</v>
      </c>
      <c r="B749" t="s">
        <v>2381</v>
      </c>
      <c r="D749" t="s">
        <v>2382</v>
      </c>
    </row>
    <row r="750" spans="1:4" x14ac:dyDescent="0.25">
      <c r="A750" t="s">
        <v>2383</v>
      </c>
      <c r="B750" t="s">
        <v>2384</v>
      </c>
      <c r="D750" t="s">
        <v>2385</v>
      </c>
    </row>
    <row r="751" spans="1:4" x14ac:dyDescent="0.25">
      <c r="A751" t="s">
        <v>2386</v>
      </c>
      <c r="B751" t="s">
        <v>2387</v>
      </c>
      <c r="D751" t="s">
        <v>2388</v>
      </c>
    </row>
    <row r="752" spans="1:4" x14ac:dyDescent="0.25">
      <c r="A752" t="s">
        <v>2389</v>
      </c>
      <c r="B752" t="s">
        <v>2390</v>
      </c>
      <c r="D752" t="s">
        <v>2391</v>
      </c>
    </row>
    <row r="753" spans="1:4" x14ac:dyDescent="0.25">
      <c r="A753" t="s">
        <v>2392</v>
      </c>
      <c r="B753" t="s">
        <v>2393</v>
      </c>
      <c r="D753" t="s">
        <v>2394</v>
      </c>
    </row>
    <row r="754" spans="1:4" x14ac:dyDescent="0.25">
      <c r="A754" t="s">
        <v>2395</v>
      </c>
      <c r="B754" t="s">
        <v>2396</v>
      </c>
      <c r="D754" t="s">
        <v>2397</v>
      </c>
    </row>
    <row r="755" spans="1:4" x14ac:dyDescent="0.25">
      <c r="A755" t="s">
        <v>2398</v>
      </c>
      <c r="B755" t="s">
        <v>2399</v>
      </c>
      <c r="D755" t="s">
        <v>2400</v>
      </c>
    </row>
    <row r="756" spans="1:4" x14ac:dyDescent="0.25">
      <c r="A756" t="s">
        <v>2401</v>
      </c>
      <c r="B756" t="s">
        <v>2402</v>
      </c>
      <c r="D756" t="s">
        <v>2403</v>
      </c>
    </row>
    <row r="757" spans="1:4" x14ac:dyDescent="0.25">
      <c r="A757" t="s">
        <v>2404</v>
      </c>
      <c r="B757" t="s">
        <v>2405</v>
      </c>
      <c r="D757" t="s">
        <v>2406</v>
      </c>
    </row>
    <row r="758" spans="1:4" x14ac:dyDescent="0.25">
      <c r="A758" t="s">
        <v>2407</v>
      </c>
      <c r="B758" t="s">
        <v>2408</v>
      </c>
      <c r="D758" t="s">
        <v>2409</v>
      </c>
    </row>
    <row r="759" spans="1:4" x14ac:dyDescent="0.25">
      <c r="A759" t="s">
        <v>2410</v>
      </c>
      <c r="B759" t="s">
        <v>2411</v>
      </c>
      <c r="D759" t="s">
        <v>2412</v>
      </c>
    </row>
    <row r="760" spans="1:4" x14ac:dyDescent="0.25">
      <c r="A760" t="s">
        <v>2413</v>
      </c>
      <c r="B760" t="s">
        <v>2414</v>
      </c>
      <c r="D760" t="s">
        <v>2415</v>
      </c>
    </row>
    <row r="761" spans="1:4" x14ac:dyDescent="0.25">
      <c r="A761" t="s">
        <v>2416</v>
      </c>
      <c r="B761" t="s">
        <v>2417</v>
      </c>
      <c r="D761" t="s">
        <v>2418</v>
      </c>
    </row>
    <row r="762" spans="1:4" x14ac:dyDescent="0.25">
      <c r="A762" t="s">
        <v>2419</v>
      </c>
      <c r="B762" t="s">
        <v>2420</v>
      </c>
      <c r="D762" t="s">
        <v>2421</v>
      </c>
    </row>
    <row r="763" spans="1:4" x14ac:dyDescent="0.25">
      <c r="A763" t="s">
        <v>2422</v>
      </c>
      <c r="B763" t="s">
        <v>2423</v>
      </c>
      <c r="D763" t="s">
        <v>2424</v>
      </c>
    </row>
    <row r="764" spans="1:4" x14ac:dyDescent="0.25">
      <c r="A764" t="s">
        <v>2425</v>
      </c>
      <c r="B764" t="s">
        <v>2426</v>
      </c>
      <c r="D764" t="s">
        <v>2427</v>
      </c>
    </row>
    <row r="765" spans="1:4" x14ac:dyDescent="0.25">
      <c r="A765" t="s">
        <v>2428</v>
      </c>
      <c r="B765" t="s">
        <v>2429</v>
      </c>
      <c r="D765" t="s">
        <v>2430</v>
      </c>
    </row>
    <row r="766" spans="1:4" x14ac:dyDescent="0.25">
      <c r="A766" t="s">
        <v>2431</v>
      </c>
      <c r="B766" t="s">
        <v>2432</v>
      </c>
      <c r="D766" t="s">
        <v>2433</v>
      </c>
    </row>
    <row r="767" spans="1:4" x14ac:dyDescent="0.25">
      <c r="A767" t="s">
        <v>2434</v>
      </c>
      <c r="B767" t="s">
        <v>2435</v>
      </c>
      <c r="D767" t="s">
        <v>2436</v>
      </c>
    </row>
    <row r="768" spans="1:4" x14ac:dyDescent="0.25">
      <c r="A768" t="s">
        <v>2437</v>
      </c>
      <c r="B768" t="s">
        <v>2438</v>
      </c>
      <c r="D768" t="s">
        <v>2439</v>
      </c>
    </row>
    <row r="769" spans="1:4" x14ac:dyDescent="0.25">
      <c r="A769" t="s">
        <v>2440</v>
      </c>
      <c r="B769" t="s">
        <v>2441</v>
      </c>
      <c r="D769" t="s">
        <v>2442</v>
      </c>
    </row>
    <row r="770" spans="1:4" x14ac:dyDescent="0.25">
      <c r="A770" t="s">
        <v>2443</v>
      </c>
      <c r="B770" t="s">
        <v>2444</v>
      </c>
      <c r="D770" t="s">
        <v>2445</v>
      </c>
    </row>
    <row r="771" spans="1:4" x14ac:dyDescent="0.25">
      <c r="A771" t="s">
        <v>2446</v>
      </c>
      <c r="B771" t="s">
        <v>2447</v>
      </c>
      <c r="D771" t="s">
        <v>2448</v>
      </c>
    </row>
    <row r="772" spans="1:4" x14ac:dyDescent="0.25">
      <c r="A772" t="s">
        <v>2449</v>
      </c>
      <c r="B772" t="s">
        <v>2450</v>
      </c>
      <c r="D772" t="s">
        <v>2451</v>
      </c>
    </row>
    <row r="773" spans="1:4" x14ac:dyDescent="0.25">
      <c r="A773" t="s">
        <v>2452</v>
      </c>
      <c r="B773" t="s">
        <v>2453</v>
      </c>
      <c r="D773" t="s">
        <v>2454</v>
      </c>
    </row>
    <row r="774" spans="1:4" x14ac:dyDescent="0.25">
      <c r="A774" t="s">
        <v>2455</v>
      </c>
      <c r="B774" t="s">
        <v>2456</v>
      </c>
      <c r="D774" t="s">
        <v>2457</v>
      </c>
    </row>
    <row r="775" spans="1:4" x14ac:dyDescent="0.25">
      <c r="A775" t="s">
        <v>2458</v>
      </c>
      <c r="B775" t="s">
        <v>2459</v>
      </c>
      <c r="D775" t="s">
        <v>2460</v>
      </c>
    </row>
    <row r="776" spans="1:4" x14ac:dyDescent="0.25">
      <c r="A776" t="s">
        <v>2461</v>
      </c>
      <c r="B776" t="s">
        <v>2462</v>
      </c>
      <c r="D776" t="s">
        <v>2463</v>
      </c>
    </row>
    <row r="777" spans="1:4" x14ac:dyDescent="0.25">
      <c r="A777" t="s">
        <v>2464</v>
      </c>
      <c r="B777" t="s">
        <v>2465</v>
      </c>
      <c r="D777" t="s">
        <v>2466</v>
      </c>
    </row>
    <row r="778" spans="1:4" x14ac:dyDescent="0.25">
      <c r="A778" t="s">
        <v>2467</v>
      </c>
      <c r="B778" t="s">
        <v>2468</v>
      </c>
      <c r="D778" t="s">
        <v>2469</v>
      </c>
    </row>
    <row r="779" spans="1:4" x14ac:dyDescent="0.25">
      <c r="A779" t="s">
        <v>2470</v>
      </c>
      <c r="B779" t="s">
        <v>2471</v>
      </c>
      <c r="D779" t="s">
        <v>2472</v>
      </c>
    </row>
    <row r="780" spans="1:4" x14ac:dyDescent="0.25">
      <c r="A780" t="s">
        <v>2473</v>
      </c>
      <c r="B780" t="s">
        <v>2474</v>
      </c>
      <c r="D780" t="s">
        <v>2475</v>
      </c>
    </row>
    <row r="781" spans="1:4" x14ac:dyDescent="0.25">
      <c r="A781" t="s">
        <v>2476</v>
      </c>
      <c r="B781" t="s">
        <v>2477</v>
      </c>
      <c r="D781" t="s">
        <v>2478</v>
      </c>
    </row>
    <row r="782" spans="1:4" x14ac:dyDescent="0.25">
      <c r="A782" t="s">
        <v>2479</v>
      </c>
      <c r="B782" t="s">
        <v>2480</v>
      </c>
      <c r="D782" t="s">
        <v>2481</v>
      </c>
    </row>
    <row r="783" spans="1:4" x14ac:dyDescent="0.25">
      <c r="A783" t="s">
        <v>2482</v>
      </c>
      <c r="B783" t="s">
        <v>2483</v>
      </c>
      <c r="D783" t="s">
        <v>2484</v>
      </c>
    </row>
    <row r="784" spans="1:4" x14ac:dyDescent="0.25">
      <c r="A784" t="s">
        <v>2485</v>
      </c>
      <c r="B784" t="s">
        <v>2486</v>
      </c>
      <c r="D784" t="s">
        <v>2487</v>
      </c>
    </row>
    <row r="785" spans="1:4" x14ac:dyDescent="0.25">
      <c r="A785" t="s">
        <v>2488</v>
      </c>
      <c r="B785" t="s">
        <v>2489</v>
      </c>
      <c r="D785" t="s">
        <v>2490</v>
      </c>
    </row>
    <row r="786" spans="1:4" x14ac:dyDescent="0.25">
      <c r="A786" t="s">
        <v>2491</v>
      </c>
      <c r="B786" t="s">
        <v>2492</v>
      </c>
      <c r="D786" t="s">
        <v>2493</v>
      </c>
    </row>
    <row r="787" spans="1:4" x14ac:dyDescent="0.25">
      <c r="A787" t="s">
        <v>2494</v>
      </c>
      <c r="B787" t="s">
        <v>2495</v>
      </c>
      <c r="D787" t="s">
        <v>2496</v>
      </c>
    </row>
    <row r="788" spans="1:4" x14ac:dyDescent="0.25">
      <c r="A788" t="s">
        <v>2497</v>
      </c>
      <c r="B788" t="s">
        <v>2498</v>
      </c>
      <c r="D788" t="s">
        <v>2499</v>
      </c>
    </row>
    <row r="789" spans="1:4" x14ac:dyDescent="0.25">
      <c r="A789" t="s">
        <v>2500</v>
      </c>
      <c r="B789" t="s">
        <v>2501</v>
      </c>
      <c r="D789" t="s">
        <v>2502</v>
      </c>
    </row>
    <row r="790" spans="1:4" x14ac:dyDescent="0.25">
      <c r="A790" t="s">
        <v>2503</v>
      </c>
      <c r="B790" t="s">
        <v>2504</v>
      </c>
      <c r="D790" t="s">
        <v>2505</v>
      </c>
    </row>
    <row r="791" spans="1:4" x14ac:dyDescent="0.25">
      <c r="A791" t="s">
        <v>2506</v>
      </c>
      <c r="B791" t="s">
        <v>2507</v>
      </c>
      <c r="D791" t="s">
        <v>2508</v>
      </c>
    </row>
    <row r="792" spans="1:4" x14ac:dyDescent="0.25">
      <c r="A792" t="s">
        <v>2509</v>
      </c>
      <c r="B792" t="s">
        <v>2510</v>
      </c>
      <c r="D792" t="s">
        <v>2511</v>
      </c>
    </row>
    <row r="793" spans="1:4" x14ac:dyDescent="0.25">
      <c r="A793" t="s">
        <v>2512</v>
      </c>
      <c r="B793" t="s">
        <v>2513</v>
      </c>
      <c r="D793" t="s">
        <v>2514</v>
      </c>
    </row>
    <row r="794" spans="1:4" x14ac:dyDescent="0.25">
      <c r="A794" t="s">
        <v>2515</v>
      </c>
      <c r="B794" t="s">
        <v>2516</v>
      </c>
      <c r="D794" t="s">
        <v>2517</v>
      </c>
    </row>
    <row r="795" spans="1:4" x14ac:dyDescent="0.25">
      <c r="A795" t="s">
        <v>2518</v>
      </c>
      <c r="B795" t="s">
        <v>2519</v>
      </c>
      <c r="D795" t="s">
        <v>2520</v>
      </c>
    </row>
    <row r="796" spans="1:4" x14ac:dyDescent="0.25">
      <c r="A796" t="s">
        <v>2521</v>
      </c>
      <c r="B796" t="s">
        <v>2522</v>
      </c>
      <c r="D796" t="s">
        <v>2523</v>
      </c>
    </row>
    <row r="797" spans="1:4" x14ac:dyDescent="0.25">
      <c r="A797" t="s">
        <v>2524</v>
      </c>
      <c r="B797" t="s">
        <v>2525</v>
      </c>
      <c r="D797" t="s">
        <v>2526</v>
      </c>
    </row>
    <row r="798" spans="1:4" x14ac:dyDescent="0.25">
      <c r="A798" t="s">
        <v>2527</v>
      </c>
      <c r="B798" t="s">
        <v>2528</v>
      </c>
      <c r="D798" t="s">
        <v>2529</v>
      </c>
    </row>
    <row r="799" spans="1:4" x14ac:dyDescent="0.25">
      <c r="A799" t="s">
        <v>2530</v>
      </c>
      <c r="B799" t="s">
        <v>2531</v>
      </c>
      <c r="D799" t="s">
        <v>2532</v>
      </c>
    </row>
    <row r="800" spans="1:4" x14ac:dyDescent="0.25">
      <c r="A800" t="s">
        <v>2533</v>
      </c>
      <c r="B800" t="s">
        <v>2534</v>
      </c>
      <c r="D800" t="s">
        <v>2535</v>
      </c>
    </row>
    <row r="801" spans="1:4" x14ac:dyDescent="0.25">
      <c r="A801" t="s">
        <v>2536</v>
      </c>
      <c r="B801" t="s">
        <v>2537</v>
      </c>
      <c r="D801" t="s">
        <v>2538</v>
      </c>
    </row>
    <row r="802" spans="1:4" x14ac:dyDescent="0.25">
      <c r="A802" t="s">
        <v>2539</v>
      </c>
      <c r="B802" t="s">
        <v>2540</v>
      </c>
      <c r="D802" t="s">
        <v>2541</v>
      </c>
    </row>
    <row r="803" spans="1:4" x14ac:dyDescent="0.25">
      <c r="A803" t="s">
        <v>2542</v>
      </c>
      <c r="B803" t="s">
        <v>2543</v>
      </c>
      <c r="D803" t="s">
        <v>2544</v>
      </c>
    </row>
    <row r="804" spans="1:4" x14ac:dyDescent="0.25">
      <c r="A804" t="s">
        <v>2545</v>
      </c>
      <c r="B804" t="s">
        <v>2546</v>
      </c>
      <c r="D804" t="s">
        <v>2547</v>
      </c>
    </row>
    <row r="805" spans="1:4" x14ac:dyDescent="0.25">
      <c r="A805" t="s">
        <v>2548</v>
      </c>
      <c r="B805" t="s">
        <v>2549</v>
      </c>
      <c r="D805" t="s">
        <v>2550</v>
      </c>
    </row>
    <row r="806" spans="1:4" x14ac:dyDescent="0.25">
      <c r="A806" t="s">
        <v>2551</v>
      </c>
      <c r="B806" t="s">
        <v>2552</v>
      </c>
      <c r="D806" t="s">
        <v>2553</v>
      </c>
    </row>
    <row r="807" spans="1:4" x14ac:dyDescent="0.25">
      <c r="A807" t="s">
        <v>2554</v>
      </c>
      <c r="B807" t="s">
        <v>2555</v>
      </c>
      <c r="D807" t="s">
        <v>2556</v>
      </c>
    </row>
    <row r="808" spans="1:4" x14ac:dyDescent="0.25">
      <c r="A808" t="s">
        <v>2557</v>
      </c>
      <c r="B808" t="s">
        <v>2558</v>
      </c>
      <c r="D808" t="s">
        <v>2559</v>
      </c>
    </row>
    <row r="809" spans="1:4" x14ac:dyDescent="0.25">
      <c r="A809" t="s">
        <v>2560</v>
      </c>
      <c r="B809" t="s">
        <v>2561</v>
      </c>
      <c r="D809" t="s">
        <v>2562</v>
      </c>
    </row>
    <row r="810" spans="1:4" x14ac:dyDescent="0.25">
      <c r="A810" t="s">
        <v>2563</v>
      </c>
      <c r="B810" t="s">
        <v>2564</v>
      </c>
      <c r="D810" t="s">
        <v>2565</v>
      </c>
    </row>
    <row r="811" spans="1:4" x14ac:dyDescent="0.25">
      <c r="A811" t="s">
        <v>2566</v>
      </c>
      <c r="B811" t="s">
        <v>2567</v>
      </c>
      <c r="D811" t="s">
        <v>2568</v>
      </c>
    </row>
    <row r="812" spans="1:4" x14ac:dyDescent="0.25">
      <c r="A812" t="s">
        <v>2569</v>
      </c>
      <c r="B812" t="s">
        <v>2570</v>
      </c>
      <c r="D812" t="s">
        <v>2571</v>
      </c>
    </row>
    <row r="813" spans="1:4" x14ac:dyDescent="0.25">
      <c r="A813" t="s">
        <v>2572</v>
      </c>
      <c r="B813" t="s">
        <v>2573</v>
      </c>
      <c r="D813" t="s">
        <v>2574</v>
      </c>
    </row>
    <row r="814" spans="1:4" x14ac:dyDescent="0.25">
      <c r="A814" t="s">
        <v>2575</v>
      </c>
      <c r="B814" t="s">
        <v>2576</v>
      </c>
      <c r="D814" t="s">
        <v>2577</v>
      </c>
    </row>
    <row r="815" spans="1:4" x14ac:dyDescent="0.25">
      <c r="A815" t="s">
        <v>2578</v>
      </c>
      <c r="B815" t="s">
        <v>2579</v>
      </c>
      <c r="D815" t="s">
        <v>2580</v>
      </c>
    </row>
    <row r="816" spans="1:4" x14ac:dyDescent="0.25">
      <c r="A816" t="s">
        <v>2581</v>
      </c>
      <c r="B816" t="s">
        <v>2582</v>
      </c>
      <c r="D816" t="s">
        <v>2583</v>
      </c>
    </row>
    <row r="817" spans="1:4" x14ac:dyDescent="0.25">
      <c r="A817" t="s">
        <v>2584</v>
      </c>
      <c r="B817" t="s">
        <v>2585</v>
      </c>
      <c r="D817" t="s">
        <v>2586</v>
      </c>
    </row>
    <row r="818" spans="1:4" x14ac:dyDescent="0.25">
      <c r="A818" t="s">
        <v>2587</v>
      </c>
      <c r="B818" t="s">
        <v>2588</v>
      </c>
      <c r="D818" t="s">
        <v>2589</v>
      </c>
    </row>
    <row r="819" spans="1:4" x14ac:dyDescent="0.25">
      <c r="A819" t="s">
        <v>2590</v>
      </c>
      <c r="B819" t="s">
        <v>2591</v>
      </c>
      <c r="D819" t="s">
        <v>2592</v>
      </c>
    </row>
    <row r="820" spans="1:4" x14ac:dyDescent="0.25">
      <c r="A820" t="s">
        <v>2593</v>
      </c>
      <c r="B820" t="s">
        <v>2594</v>
      </c>
      <c r="D820" t="s">
        <v>2595</v>
      </c>
    </row>
    <row r="821" spans="1:4" x14ac:dyDescent="0.25">
      <c r="A821" t="s">
        <v>2596</v>
      </c>
      <c r="B821" t="s">
        <v>2597</v>
      </c>
      <c r="D821" t="s">
        <v>2598</v>
      </c>
    </row>
    <row r="822" spans="1:4" x14ac:dyDescent="0.25">
      <c r="A822" t="s">
        <v>2599</v>
      </c>
      <c r="B822" t="s">
        <v>2600</v>
      </c>
      <c r="D822" t="s">
        <v>2601</v>
      </c>
    </row>
    <row r="823" spans="1:4" x14ac:dyDescent="0.25">
      <c r="A823" t="s">
        <v>2602</v>
      </c>
      <c r="B823" t="s">
        <v>2603</v>
      </c>
      <c r="D823" t="s">
        <v>2604</v>
      </c>
    </row>
    <row r="824" spans="1:4" x14ac:dyDescent="0.25">
      <c r="A824" t="s">
        <v>2605</v>
      </c>
      <c r="B824" t="s">
        <v>2606</v>
      </c>
      <c r="D824" t="s">
        <v>2607</v>
      </c>
    </row>
    <row r="825" spans="1:4" x14ac:dyDescent="0.25">
      <c r="A825" t="s">
        <v>2608</v>
      </c>
      <c r="B825" t="s">
        <v>2609</v>
      </c>
      <c r="D825" t="s">
        <v>2610</v>
      </c>
    </row>
    <row r="826" spans="1:4" x14ac:dyDescent="0.25">
      <c r="A826" t="s">
        <v>2611</v>
      </c>
      <c r="B826" t="s">
        <v>2612</v>
      </c>
      <c r="D826" t="s">
        <v>2613</v>
      </c>
    </row>
    <row r="827" spans="1:4" x14ac:dyDescent="0.25">
      <c r="A827" t="s">
        <v>2614</v>
      </c>
      <c r="B827" t="s">
        <v>2615</v>
      </c>
      <c r="D827" t="s">
        <v>2616</v>
      </c>
    </row>
    <row r="828" spans="1:4" x14ac:dyDescent="0.25">
      <c r="A828" t="s">
        <v>2617</v>
      </c>
      <c r="B828" t="s">
        <v>2618</v>
      </c>
      <c r="D828" t="s">
        <v>2619</v>
      </c>
    </row>
    <row r="829" spans="1:4" x14ac:dyDescent="0.25">
      <c r="A829" t="s">
        <v>2620</v>
      </c>
      <c r="B829" t="s">
        <v>2621</v>
      </c>
      <c r="D829" t="s">
        <v>2622</v>
      </c>
    </row>
    <row r="830" spans="1:4" x14ac:dyDescent="0.25">
      <c r="A830" t="s">
        <v>2623</v>
      </c>
      <c r="B830" t="s">
        <v>2624</v>
      </c>
      <c r="D830" t="s">
        <v>2625</v>
      </c>
    </row>
    <row r="831" spans="1:4" x14ac:dyDescent="0.25">
      <c r="A831" t="s">
        <v>2626</v>
      </c>
      <c r="B831" t="s">
        <v>2627</v>
      </c>
      <c r="D831" t="s">
        <v>2628</v>
      </c>
    </row>
    <row r="832" spans="1:4" x14ac:dyDescent="0.25">
      <c r="A832" t="s">
        <v>2629</v>
      </c>
      <c r="B832" t="s">
        <v>2630</v>
      </c>
      <c r="D832" t="s">
        <v>2631</v>
      </c>
    </row>
    <row r="833" spans="4:4" x14ac:dyDescent="0.25">
      <c r="D833" t="s">
        <v>2632</v>
      </c>
    </row>
    <row r="834" spans="4:4" x14ac:dyDescent="0.25">
      <c r="D834" t="s">
        <v>2633</v>
      </c>
    </row>
    <row r="835" spans="4:4" x14ac:dyDescent="0.25">
      <c r="D835" t="s">
        <v>2634</v>
      </c>
    </row>
    <row r="836" spans="4:4" x14ac:dyDescent="0.25">
      <c r="D836" t="s">
        <v>2635</v>
      </c>
    </row>
    <row r="837" spans="4:4" x14ac:dyDescent="0.25">
      <c r="D837" t="s">
        <v>2636</v>
      </c>
    </row>
    <row r="838" spans="4:4" x14ac:dyDescent="0.25">
      <c r="D838" t="s">
        <v>2637</v>
      </c>
    </row>
    <row r="839" spans="4:4" x14ac:dyDescent="0.25">
      <c r="D839" t="s">
        <v>2638</v>
      </c>
    </row>
    <row r="840" spans="4:4" x14ac:dyDescent="0.25">
      <c r="D840" t="s">
        <v>2639</v>
      </c>
    </row>
    <row r="841" spans="4:4" x14ac:dyDescent="0.25">
      <c r="D841" t="s">
        <v>2640</v>
      </c>
    </row>
    <row r="842" spans="4:4" x14ac:dyDescent="0.25">
      <c r="D842" t="s">
        <v>2641</v>
      </c>
    </row>
    <row r="843" spans="4:4" x14ac:dyDescent="0.25">
      <c r="D843" t="s">
        <v>2642</v>
      </c>
    </row>
    <row r="844" spans="4:4" x14ac:dyDescent="0.25">
      <c r="D844" t="s">
        <v>2643</v>
      </c>
    </row>
    <row r="845" spans="4:4" x14ac:dyDescent="0.25">
      <c r="D845" t="s">
        <v>2644</v>
      </c>
    </row>
    <row r="846" spans="4:4" x14ac:dyDescent="0.25">
      <c r="D846" t="s">
        <v>2645</v>
      </c>
    </row>
    <row r="847" spans="4:4" x14ac:dyDescent="0.25">
      <c r="D847" t="s">
        <v>2646</v>
      </c>
    </row>
    <row r="848" spans="4:4" x14ac:dyDescent="0.25">
      <c r="D848" t="s">
        <v>2647</v>
      </c>
    </row>
    <row r="849" spans="4:4" x14ac:dyDescent="0.25">
      <c r="D849" t="s">
        <v>2648</v>
      </c>
    </row>
    <row r="850" spans="4:4" x14ac:dyDescent="0.25">
      <c r="D850" t="s">
        <v>2649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0C6F2-2392-46E2-AA3C-E125EC155F3B}">
  <dimension ref="A1:I33"/>
  <sheetViews>
    <sheetView workbookViewId="0">
      <selection activeCell="B33" sqref="B33"/>
    </sheetView>
  </sheetViews>
  <sheetFormatPr defaultColWidth="0" defaultRowHeight="30" customHeight="1" zeroHeight="1" x14ac:dyDescent="0.25"/>
  <cols>
    <col min="1" max="9" width="8.85546875" style="1" customWidth="1"/>
    <col min="10" max="10" width="8.85546875" style="1" hidden="1" customWidth="1"/>
    <col min="11" max="16384" width="8.85546875" style="1" hidden="1"/>
  </cols>
  <sheetData>
    <row r="1" spans="4:4" ht="15" x14ac:dyDescent="0.25"/>
    <row r="2" spans="4:4" ht="15" x14ac:dyDescent="0.25"/>
    <row r="3" spans="4:4" ht="15" x14ac:dyDescent="0.25"/>
    <row r="4" spans="4:4" ht="15" x14ac:dyDescent="0.25">
      <c r="D4"/>
    </row>
    <row r="5" spans="4:4" ht="15" x14ac:dyDescent="0.25"/>
    <row r="6" spans="4:4" ht="15" x14ac:dyDescent="0.25"/>
    <row r="7" spans="4:4" ht="15" x14ac:dyDescent="0.25"/>
    <row r="8" spans="4:4" ht="15" x14ac:dyDescent="0.25"/>
    <row r="9" spans="4:4" ht="15" x14ac:dyDescent="0.25"/>
    <row r="10" spans="4:4" ht="15" x14ac:dyDescent="0.25"/>
    <row r="11" spans="4:4" ht="15" x14ac:dyDescent="0.25"/>
    <row r="12" spans="4:4" ht="15" x14ac:dyDescent="0.25"/>
    <row r="13" spans="4:4" ht="15" x14ac:dyDescent="0.25"/>
    <row r="14" spans="4:4" ht="15" x14ac:dyDescent="0.25"/>
    <row r="15" spans="4:4" ht="15" x14ac:dyDescent="0.25"/>
    <row r="16" spans="4:4" ht="15" x14ac:dyDescent="0.25"/>
    <row r="17" ht="15" x14ac:dyDescent="0.25"/>
    <row r="18" ht="15" x14ac:dyDescent="0.25"/>
    <row r="19" ht="15" x14ac:dyDescent="0.25"/>
    <row r="20" ht="15" x14ac:dyDescent="0.25"/>
    <row r="21" ht="15" x14ac:dyDescent="0.25"/>
    <row r="22" ht="15" x14ac:dyDescent="0.25"/>
    <row r="23" ht="15" x14ac:dyDescent="0.25"/>
    <row r="24" ht="15" x14ac:dyDescent="0.25"/>
    <row r="25" ht="15" x14ac:dyDescent="0.25"/>
    <row r="26" ht="15" x14ac:dyDescent="0.25"/>
    <row r="27" ht="15" x14ac:dyDescent="0.25"/>
    <row r="28" ht="15" x14ac:dyDescent="0.25"/>
    <row r="29" ht="15" x14ac:dyDescent="0.25"/>
    <row r="30" ht="15" x14ac:dyDescent="0.25"/>
    <row r="31" ht="15" x14ac:dyDescent="0.25"/>
    <row r="32" ht="15" x14ac:dyDescent="0.25"/>
    <row r="33" spans="1:2" ht="30" customHeight="1" x14ac:dyDescent="0.25">
      <c r="A33" s="1" t="s">
        <v>2650</v>
      </c>
      <c r="B33" s="9" t="s">
        <v>2651</v>
      </c>
    </row>
  </sheetData>
  <hyperlinks>
    <hyperlink ref="B33" r:id="rId1" xr:uid="{2192731E-F6DC-45FE-821C-039DA93BFB16}"/>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A13D7-3B9C-4D3E-92E5-0B836555FB91}">
  <dimension ref="A1:F14"/>
  <sheetViews>
    <sheetView tabSelected="1" zoomScale="80" zoomScaleNormal="80" workbookViewId="0">
      <selection activeCell="F2" sqref="F2"/>
    </sheetView>
  </sheetViews>
  <sheetFormatPr defaultColWidth="0" defaultRowHeight="15" zeroHeight="1" x14ac:dyDescent="0.25"/>
  <cols>
    <col min="1" max="1" width="8.85546875" style="5" customWidth="1"/>
    <col min="2" max="2" width="37.85546875" style="6" customWidth="1"/>
    <col min="3" max="3" width="85.140625" style="6" customWidth="1"/>
    <col min="4" max="4" width="29" style="7" customWidth="1"/>
    <col min="5" max="5" width="29" style="10" customWidth="1"/>
    <col min="6" max="6" width="22.28515625" style="11" bestFit="1" customWidth="1"/>
    <col min="7" max="16384" width="29" hidden="1"/>
  </cols>
  <sheetData>
    <row r="1" spans="1:6" x14ac:dyDescent="0.25">
      <c r="A1" s="20" t="s">
        <v>2652</v>
      </c>
      <c r="B1" s="21"/>
      <c r="C1" s="21"/>
      <c r="D1" s="21"/>
      <c r="E1" s="21"/>
      <c r="F1" s="21"/>
    </row>
    <row r="2" spans="1:6" x14ac:dyDescent="0.25">
      <c r="A2" s="24" t="s">
        <v>2653</v>
      </c>
      <c r="B2" s="21"/>
      <c r="C2" s="21"/>
      <c r="D2" s="21"/>
      <c r="E2" s="21"/>
      <c r="F2" s="21"/>
    </row>
    <row r="3" spans="1:6" x14ac:dyDescent="0.25">
      <c r="A3" s="22"/>
      <c r="B3" s="23"/>
      <c r="C3" s="23"/>
      <c r="D3" s="23"/>
      <c r="E3" s="23"/>
      <c r="F3" s="23"/>
    </row>
    <row r="4" spans="1:6" s="1" customFormat="1" ht="158.44999999999999" customHeight="1" x14ac:dyDescent="0.25">
      <c r="A4" s="15" t="s">
        <v>2654</v>
      </c>
      <c r="B4" s="16" t="s">
        <v>2655</v>
      </c>
      <c r="C4" s="16" t="s">
        <v>2656</v>
      </c>
      <c r="D4" s="165" t="s">
        <v>2657</v>
      </c>
      <c r="E4" s="168" t="s">
        <v>60</v>
      </c>
      <c r="F4" s="171" t="s">
        <v>2658</v>
      </c>
    </row>
    <row r="5" spans="1:6" ht="120" x14ac:dyDescent="0.25">
      <c r="A5" s="2" t="s">
        <v>2659</v>
      </c>
      <c r="B5" s="4" t="s">
        <v>2660</v>
      </c>
      <c r="C5" s="4" t="s">
        <v>2661</v>
      </c>
      <c r="D5" s="166"/>
      <c r="E5" s="169"/>
      <c r="F5" s="172"/>
    </row>
    <row r="6" spans="1:6" ht="181.9" customHeight="1" x14ac:dyDescent="0.25">
      <c r="A6" s="2" t="s">
        <v>2662</v>
      </c>
      <c r="B6" s="3" t="s">
        <v>2663</v>
      </c>
      <c r="C6" s="4" t="s">
        <v>2664</v>
      </c>
      <c r="D6" s="166"/>
      <c r="E6" s="169"/>
      <c r="F6" s="172"/>
    </row>
    <row r="7" spans="1:6" ht="222" customHeight="1" x14ac:dyDescent="0.25">
      <c r="A7" s="2" t="s">
        <v>2665</v>
      </c>
      <c r="B7" s="4" t="s">
        <v>2666</v>
      </c>
      <c r="C7" s="4" t="s">
        <v>2667</v>
      </c>
      <c r="D7" s="166"/>
      <c r="E7" s="169"/>
      <c r="F7" s="172"/>
    </row>
    <row r="8" spans="1:6" ht="72" customHeight="1" x14ac:dyDescent="0.25">
      <c r="A8" s="2" t="s">
        <v>2668</v>
      </c>
      <c r="B8" s="4" t="s">
        <v>2669</v>
      </c>
      <c r="C8" s="4" t="s">
        <v>2670</v>
      </c>
      <c r="D8" s="166"/>
      <c r="E8" s="169"/>
      <c r="F8" s="172"/>
    </row>
    <row r="9" spans="1:6" ht="196.9" customHeight="1" x14ac:dyDescent="0.25">
      <c r="A9" s="2" t="s">
        <v>2671</v>
      </c>
      <c r="B9" s="4" t="s">
        <v>2672</v>
      </c>
      <c r="C9" s="4" t="s">
        <v>2673</v>
      </c>
      <c r="D9" s="166"/>
      <c r="E9" s="169"/>
      <c r="F9" s="172"/>
    </row>
    <row r="10" spans="1:6" ht="168" customHeight="1" x14ac:dyDescent="0.25">
      <c r="A10" s="2" t="s">
        <v>2674</v>
      </c>
      <c r="B10" s="4" t="s">
        <v>2675</v>
      </c>
      <c r="C10" s="4" t="s">
        <v>2676</v>
      </c>
      <c r="D10" s="166"/>
      <c r="E10" s="169"/>
      <c r="F10" s="172"/>
    </row>
    <row r="11" spans="1:6" ht="97.15" customHeight="1" x14ac:dyDescent="0.25">
      <c r="A11" s="2" t="s">
        <v>2677</v>
      </c>
      <c r="B11" s="4" t="s">
        <v>2678</v>
      </c>
      <c r="C11" s="4" t="s">
        <v>2679</v>
      </c>
      <c r="D11" s="166"/>
      <c r="E11" s="169"/>
      <c r="F11" s="172"/>
    </row>
    <row r="12" spans="1:6" ht="99" customHeight="1" x14ac:dyDescent="0.25">
      <c r="A12" s="2" t="s">
        <v>2680</v>
      </c>
      <c r="B12" s="4" t="s">
        <v>2681</v>
      </c>
      <c r="C12" s="4" t="s">
        <v>2682</v>
      </c>
      <c r="D12" s="166"/>
      <c r="E12" s="169"/>
      <c r="F12" s="172"/>
    </row>
    <row r="13" spans="1:6" ht="123" customHeight="1" x14ac:dyDescent="0.25">
      <c r="A13" s="17" t="s">
        <v>2683</v>
      </c>
      <c r="B13" s="18" t="s">
        <v>2684</v>
      </c>
      <c r="C13" s="19" t="s">
        <v>2685</v>
      </c>
      <c r="D13" s="166"/>
      <c r="E13" s="169"/>
      <c r="F13" s="172"/>
    </row>
    <row r="14" spans="1:6" ht="56.45" customHeight="1" x14ac:dyDescent="0.25">
      <c r="A14" s="12" t="s">
        <v>2686</v>
      </c>
      <c r="B14" s="13" t="s">
        <v>2687</v>
      </c>
      <c r="C14" s="14" t="s">
        <v>2688</v>
      </c>
      <c r="D14" s="167"/>
      <c r="E14" s="170"/>
      <c r="F14" s="173"/>
    </row>
  </sheetData>
  <mergeCells count="3">
    <mergeCell ref="D4:D14"/>
    <mergeCell ref="E4:E14"/>
    <mergeCell ref="F4:F14"/>
  </mergeCells>
  <hyperlinks>
    <hyperlink ref="A2" r:id="rId1" xr:uid="{841E7F4A-5826-4A67-A1FD-9FFB1AE3463B}"/>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be666b-1679-48eb-92e8-5c402b02647a">
      <Terms xmlns="http://schemas.microsoft.com/office/infopath/2007/PartnerControls"/>
    </lcf76f155ced4ddcb4097134ff3c332f>
    <TaxCatchAll xmlns="32fb1bc9-b631-4e22-b54d-cfca9bf0c409" xsi:nil="true"/>
    <SharedWithUsers xmlns="8ce59f47-14c4-4918-a666-e6dcc8241681">
      <UserInfo>
        <DisplayName>Marlow, Sarah - Oxfordshire LEP</DisplayName>
        <AccountId>12</AccountId>
        <AccountType/>
      </UserInfo>
      <UserInfo>
        <DisplayName>Armstrong, Catherine - Oxfordshire LEP</DisplayName>
        <AccountId>22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D03520CBF5734D98640230ECB95BFD" ma:contentTypeVersion="22" ma:contentTypeDescription="Create a new document." ma:contentTypeScope="" ma:versionID="385b61dbd3e568bea3dbd64c67207225">
  <xsd:schema xmlns:xsd="http://www.w3.org/2001/XMLSchema" xmlns:xs="http://www.w3.org/2001/XMLSchema" xmlns:p="http://schemas.microsoft.com/office/2006/metadata/properties" xmlns:ns2="82be666b-1679-48eb-92e8-5c402b02647a" xmlns:ns3="8ce59f47-14c4-4918-a666-e6dcc8241681" xmlns:ns4="32fb1bc9-b631-4e22-b54d-cfca9bf0c409" targetNamespace="http://schemas.microsoft.com/office/2006/metadata/properties" ma:root="true" ma:fieldsID="d9371f6589a7886b6ce5e471cce25951" ns2:_="" ns3:_="" ns4:_="">
    <xsd:import namespace="82be666b-1679-48eb-92e8-5c402b02647a"/>
    <xsd:import namespace="8ce59f47-14c4-4918-a666-e6dcc8241681"/>
    <xsd:import namespace="32fb1bc9-b631-4e22-b54d-cfca9bf0c40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4:TaxCatchAll" minOccurs="0"/>
                <xsd:element ref="ns2:lcf76f155ced4ddcb4097134ff3c332f"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be666b-1679-48eb-92e8-5c402b0264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ba5d2a-9cac-4388-9a73-c2034509716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e59f47-14c4-4918-a666-e6dcc82416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b1bc9-b631-4e22-b54d-cfca9bf0c40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fa38381-98ae-412f-b33b-41359a51ca05}" ma:internalName="TaxCatchAll" ma:showField="CatchAllData" ma:web="8ce59f47-14c4-4918-a666-e6dcc82416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A9BF2E-4375-41D8-BFF0-6F13E25E960D}">
  <ds:schemaRefs>
    <ds:schemaRef ds:uri="http://schemas.microsoft.com/sharepoint/v3/contenttype/forms"/>
  </ds:schemaRefs>
</ds:datastoreItem>
</file>

<file path=customXml/itemProps2.xml><?xml version="1.0" encoding="utf-8"?>
<ds:datastoreItem xmlns:ds="http://schemas.openxmlformats.org/officeDocument/2006/customXml" ds:itemID="{B036B24C-CD73-4ADE-AD31-F09D3729A984}">
  <ds:schemaRefs>
    <ds:schemaRef ds:uri="http://purl.org/dc/terms/"/>
    <ds:schemaRef ds:uri="http://www.w3.org/XML/1998/namespace"/>
    <ds:schemaRef ds:uri="8ce59f47-14c4-4918-a666-e6dcc8241681"/>
    <ds:schemaRef ds:uri="http://purl.org/dc/elements/1.1/"/>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schemas.microsoft.com/office/2006/metadata/properties"/>
    <ds:schemaRef ds:uri="32fb1bc9-b631-4e22-b54d-cfca9bf0c409"/>
    <ds:schemaRef ds:uri="82be666b-1679-48eb-92e8-5c402b02647a"/>
  </ds:schemaRefs>
</ds:datastoreItem>
</file>

<file path=customXml/itemProps3.xml><?xml version="1.0" encoding="utf-8"?>
<ds:datastoreItem xmlns:ds="http://schemas.openxmlformats.org/officeDocument/2006/customXml" ds:itemID="{96FC36B1-17EC-497F-92A2-7EB0E47C1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be666b-1679-48eb-92e8-5c402b02647a"/>
    <ds:schemaRef ds:uri="8ce59f47-14c4-4918-a666-e6dcc8241681"/>
    <ds:schemaRef ds:uri="32fb1bc9-b631-4e22-b54d-cfca9bf0c4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CEP Quarterly Monitoring</vt:lpstr>
      <vt:lpstr>STC Codes </vt:lpstr>
      <vt:lpstr>Oxfordshire Skills Priorities</vt:lpstr>
      <vt:lpstr>Proxy Value Explanations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Armstrong, Catherine - Oxfordshire LEP</dc:creator>
  <cp:keywords/>
  <dc:description/>
  <cp:lastModifiedBy>Harrison, Andrea - Enterprise Oxfordshire</cp:lastModifiedBy>
  <cp:revision/>
  <dcterms:created xsi:type="dcterms:W3CDTF">2022-12-06T12:38:22Z</dcterms:created>
  <dcterms:modified xsi:type="dcterms:W3CDTF">2025-04-08T08:50:26Z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0x010100FAD03520CBF5734D98640230ECB95BFD</vt:lpwstr>
  </property>
  <property fmtid="{D5CDD505-2E9C-101B-9397-08002B2CF9AE}" pid="3" name="MediaServiceImageTags">
    <vt:lpwstr/>
  </property>
</Properties>
</file>